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0"/>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197510" documentId="13_ncr:1_{F6CB121F-512D-4AA6-A0C1-0FB36C537598}" xr6:coauthVersionLast="47" xr6:coauthVersionMax="47" xr10:uidLastSave="{CA5743A6-6582-4BD0-A5B4-E2BE44C1F64F}"/>
  <bookViews>
    <workbookView xWindow="-109" yWindow="-109" windowWidth="26301" windowHeight="14169" firstSheet="1" activeTab="4"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5" i="5" l="1"/>
  <c r="B3" i="4"/>
  <c r="I3" i="4"/>
  <c r="J3" i="4"/>
  <c r="I4" i="4"/>
  <c r="J4" i="4"/>
  <c r="I150" i="6"/>
  <c r="I149" i="6"/>
  <c r="I148" i="6"/>
  <c r="I147" i="6"/>
  <c r="I146" i="6"/>
  <c r="I145" i="6"/>
  <c r="I144" i="6"/>
  <c r="I143" i="6"/>
  <c r="I142" i="6"/>
  <c r="I141" i="6"/>
  <c r="I140" i="6"/>
  <c r="I139" i="6"/>
  <c r="I138" i="6"/>
  <c r="I137" i="6"/>
  <c r="I136" i="6"/>
  <c r="I135" i="6"/>
  <c r="I134" i="6"/>
  <c r="I133" i="6"/>
  <c r="I132" i="6"/>
  <c r="I131" i="6"/>
  <c r="I130" i="6"/>
  <c r="I129" i="6"/>
  <c r="I128" i="6"/>
  <c r="I127" i="6"/>
  <c r="I126" i="6"/>
  <c r="I125" i="6"/>
  <c r="I124" i="6"/>
  <c r="I123" i="6"/>
  <c r="I122" i="6"/>
  <c r="I121" i="6"/>
  <c r="I120" i="6"/>
  <c r="I119" i="6"/>
  <c r="I118" i="6"/>
  <c r="I117" i="6"/>
  <c r="I116" i="6"/>
  <c r="I115" i="6"/>
  <c r="I114" i="6"/>
  <c r="I113" i="6"/>
  <c r="I112" i="6"/>
  <c r="I111" i="6"/>
  <c r="I110" i="6"/>
  <c r="I109" i="6"/>
  <c r="I108" i="6"/>
  <c r="I107" i="6"/>
  <c r="I106" i="6"/>
  <c r="I105" i="6"/>
  <c r="I104" i="6"/>
  <c r="I103" i="6"/>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J2" i="6"/>
  <c r="J3" i="6"/>
  <c r="J4" i="6"/>
  <c r="I3" i="5"/>
  <c r="B2" i="6"/>
  <c r="G2" i="6"/>
  <c r="L2" i="6"/>
  <c r="B3" i="6"/>
  <c r="G3" i="6"/>
  <c r="L3" i="6"/>
  <c r="B4" i="6"/>
  <c r="G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B102" i="6"/>
  <c r="G102" i="6"/>
  <c r="J102" i="6"/>
  <c r="L102" i="6"/>
  <c r="B103" i="6"/>
  <c r="G103" i="6"/>
  <c r="J103" i="6"/>
  <c r="L103" i="6"/>
  <c r="B104" i="6"/>
  <c r="G104" i="6"/>
  <c r="J104" i="6"/>
  <c r="L104" i="6"/>
  <c r="B105" i="6"/>
  <c r="G105" i="6"/>
  <c r="J105" i="6"/>
  <c r="L105" i="6"/>
  <c r="B106" i="6"/>
  <c r="G106" i="6"/>
  <c r="J106" i="6"/>
  <c r="L106" i="6"/>
  <c r="B107" i="6"/>
  <c r="G107" i="6"/>
  <c r="J107" i="6"/>
  <c r="L107" i="6"/>
  <c r="B108" i="6"/>
  <c r="G108" i="6"/>
  <c r="J108" i="6"/>
  <c r="L108" i="6"/>
  <c r="B109" i="6"/>
  <c r="G109" i="6"/>
  <c r="J109" i="6"/>
  <c r="L109" i="6"/>
  <c r="B110" i="6"/>
  <c r="G110" i="6"/>
  <c r="J110" i="6"/>
  <c r="L110" i="6"/>
  <c r="B111" i="6"/>
  <c r="G111" i="6"/>
  <c r="J111" i="6"/>
  <c r="L111" i="6"/>
  <c r="B112" i="6"/>
  <c r="G112" i="6"/>
  <c r="J112" i="6"/>
  <c r="L112" i="6"/>
  <c r="B113" i="6"/>
  <c r="G113" i="6"/>
  <c r="J113" i="6"/>
  <c r="L113" i="6"/>
  <c r="B114" i="6"/>
  <c r="G114" i="6"/>
  <c r="J114" i="6"/>
  <c r="L114" i="6"/>
  <c r="B115" i="6"/>
  <c r="G115" i="6"/>
  <c r="J115" i="6"/>
  <c r="L115" i="6"/>
  <c r="B116" i="6"/>
  <c r="G116" i="6"/>
  <c r="J116" i="6"/>
  <c r="L116" i="6"/>
  <c r="B117" i="6"/>
  <c r="G117" i="6"/>
  <c r="J117" i="6"/>
  <c r="L117" i="6"/>
  <c r="B118" i="6"/>
  <c r="G118" i="6"/>
  <c r="J118" i="6"/>
  <c r="L118" i="6"/>
  <c r="B119" i="6"/>
  <c r="G119" i="6"/>
  <c r="J119" i="6"/>
  <c r="L119" i="6"/>
  <c r="B120" i="6"/>
  <c r="G120" i="6"/>
  <c r="J120" i="6"/>
  <c r="L120" i="6"/>
  <c r="B121" i="6"/>
  <c r="G121" i="6"/>
  <c r="J121" i="6"/>
  <c r="L121" i="6"/>
  <c r="B122" i="6"/>
  <c r="G122" i="6"/>
  <c r="J122" i="6"/>
  <c r="L122" i="6"/>
  <c r="B123" i="6"/>
  <c r="G123" i="6"/>
  <c r="J123" i="6"/>
  <c r="L123" i="6"/>
  <c r="B124" i="6"/>
  <c r="G124" i="6"/>
  <c r="J124" i="6"/>
  <c r="L124" i="6"/>
  <c r="B125" i="6"/>
  <c r="G125" i="6"/>
  <c r="J125" i="6"/>
  <c r="L125" i="6"/>
  <c r="B126" i="6"/>
  <c r="G126" i="6"/>
  <c r="J126" i="6"/>
  <c r="L126" i="6"/>
  <c r="B127" i="6"/>
  <c r="G127" i="6"/>
  <c r="J127" i="6"/>
  <c r="L127" i="6"/>
  <c r="B128" i="6"/>
  <c r="G128" i="6"/>
  <c r="J128" i="6"/>
  <c r="L128" i="6"/>
  <c r="B129" i="6"/>
  <c r="G129" i="6"/>
  <c r="J129" i="6"/>
  <c r="L129" i="6"/>
  <c r="B130" i="6"/>
  <c r="G130" i="6"/>
  <c r="J130" i="6"/>
  <c r="L130" i="6"/>
  <c r="B131" i="6"/>
  <c r="G131" i="6"/>
  <c r="J131" i="6"/>
  <c r="L131" i="6"/>
  <c r="B132" i="6"/>
  <c r="G132" i="6"/>
  <c r="J132" i="6"/>
  <c r="L132" i="6"/>
  <c r="B133" i="6"/>
  <c r="G133" i="6"/>
  <c r="J133" i="6"/>
  <c r="L133" i="6"/>
  <c r="B134" i="6"/>
  <c r="G134" i="6"/>
  <c r="J134" i="6"/>
  <c r="L134" i="6"/>
  <c r="B135" i="6"/>
  <c r="G135" i="6"/>
  <c r="J135" i="6"/>
  <c r="L135" i="6"/>
  <c r="B136" i="6"/>
  <c r="G136" i="6"/>
  <c r="J136" i="6"/>
  <c r="L136" i="6"/>
  <c r="B137" i="6"/>
  <c r="G137" i="6"/>
  <c r="J137" i="6"/>
  <c r="L137" i="6"/>
  <c r="B138" i="6"/>
  <c r="G138" i="6"/>
  <c r="J138" i="6"/>
  <c r="L138" i="6"/>
  <c r="B139" i="6"/>
  <c r="G139" i="6"/>
  <c r="J139" i="6"/>
  <c r="L139" i="6"/>
  <c r="B140" i="6"/>
  <c r="G140" i="6"/>
  <c r="J140" i="6"/>
  <c r="L140" i="6"/>
  <c r="B141" i="6"/>
  <c r="G141" i="6"/>
  <c r="J141" i="6"/>
  <c r="L141" i="6"/>
  <c r="B142" i="6"/>
  <c r="G142" i="6"/>
  <c r="J142" i="6"/>
  <c r="L142" i="6"/>
  <c r="B143" i="6"/>
  <c r="G143" i="6"/>
  <c r="J143" i="6"/>
  <c r="L143" i="6"/>
  <c r="B144" i="6"/>
  <c r="G144" i="6"/>
  <c r="J144" i="6"/>
  <c r="L144" i="6"/>
  <c r="B145" i="6"/>
  <c r="G145" i="6"/>
  <c r="J145" i="6"/>
  <c r="L145" i="6"/>
  <c r="B146" i="6"/>
  <c r="G146" i="6"/>
  <c r="J146" i="6"/>
  <c r="L146" i="6"/>
  <c r="B147" i="6"/>
  <c r="G147" i="6"/>
  <c r="J147" i="6"/>
  <c r="L147" i="6"/>
  <c r="B148" i="6"/>
  <c r="G148" i="6"/>
  <c r="J148" i="6"/>
  <c r="L148" i="6"/>
  <c r="B149" i="6"/>
  <c r="G149" i="6"/>
  <c r="J149" i="6"/>
  <c r="L149" i="6"/>
  <c r="B150" i="6"/>
  <c r="G150" i="6"/>
  <c r="J150" i="6"/>
  <c r="L150" i="6"/>
  <c r="G5" i="5"/>
  <c r="I5" i="5"/>
  <c r="J5" i="5"/>
  <c r="L5" i="5"/>
  <c r="B6" i="5"/>
  <c r="G6" i="5"/>
  <c r="I6" i="5"/>
  <c r="J6" i="5"/>
  <c r="L6" i="5"/>
  <c r="B7" i="5"/>
  <c r="G7" i="5"/>
  <c r="I7" i="5"/>
  <c r="J7" i="5"/>
  <c r="L7" i="5"/>
  <c r="B8" i="5"/>
  <c r="G8" i="5"/>
  <c r="I8" i="5"/>
  <c r="J8" i="5"/>
  <c r="L8" i="5"/>
  <c r="B9" i="5"/>
  <c r="G9" i="5"/>
  <c r="I9" i="5"/>
  <c r="J9" i="5"/>
  <c r="L9" i="5"/>
  <c r="B10"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56" i="5"/>
  <c r="G456" i="5"/>
  <c r="I456" i="5"/>
  <c r="J456" i="5"/>
  <c r="L456" i="5"/>
  <c r="B457" i="5"/>
  <c r="G457" i="5"/>
  <c r="I457" i="5"/>
  <c r="J457" i="5"/>
  <c r="L457" i="5"/>
  <c r="B458" i="5"/>
  <c r="G458" i="5"/>
  <c r="I458" i="5"/>
  <c r="J458" i="5"/>
  <c r="L458" i="5"/>
  <c r="B459" i="5"/>
  <c r="G459" i="5"/>
  <c r="I459" i="5"/>
  <c r="J459" i="5"/>
  <c r="L459" i="5"/>
  <c r="B460" i="5"/>
  <c r="G460" i="5"/>
  <c r="I460" i="5"/>
  <c r="J460" i="5"/>
  <c r="L460" i="5"/>
  <c r="B461" i="5"/>
  <c r="G461" i="5"/>
  <c r="I461" i="5"/>
  <c r="J461" i="5"/>
  <c r="L461" i="5"/>
  <c r="B462" i="5"/>
  <c r="G462" i="5"/>
  <c r="I462" i="5"/>
  <c r="J462" i="5"/>
  <c r="L462" i="5"/>
  <c r="B463" i="5"/>
  <c r="G463" i="5"/>
  <c r="I463" i="5"/>
  <c r="J463" i="5"/>
  <c r="L463" i="5"/>
  <c r="B464" i="5"/>
  <c r="G464" i="5"/>
  <c r="I464" i="5"/>
  <c r="J464" i="5"/>
  <c r="L464" i="5"/>
  <c r="B465" i="5"/>
  <c r="G465" i="5"/>
  <c r="I465" i="5"/>
  <c r="J465" i="5"/>
  <c r="L465" i="5"/>
  <c r="B466" i="5"/>
  <c r="G466" i="5"/>
  <c r="I466" i="5"/>
  <c r="J466" i="5"/>
  <c r="L466" i="5"/>
  <c r="B467" i="5"/>
  <c r="G467" i="5"/>
  <c r="I467" i="5"/>
  <c r="J467" i="5"/>
  <c r="L467" i="5"/>
  <c r="B468" i="5"/>
  <c r="G468" i="5"/>
  <c r="I468" i="5"/>
  <c r="J468" i="5"/>
  <c r="L468" i="5"/>
  <c r="B469" i="5"/>
  <c r="G469" i="5"/>
  <c r="I469" i="5"/>
  <c r="J469" i="5"/>
  <c r="L469" i="5"/>
  <c r="B470" i="5"/>
  <c r="G470" i="5"/>
  <c r="I470" i="5"/>
  <c r="J470" i="5"/>
  <c r="L470" i="5"/>
  <c r="B471" i="5"/>
  <c r="G471" i="5"/>
  <c r="I471" i="5"/>
  <c r="J471" i="5"/>
  <c r="L471" i="5"/>
  <c r="B472" i="5"/>
  <c r="G472" i="5"/>
  <c r="I472" i="5"/>
  <c r="J472" i="5"/>
  <c r="L472" i="5"/>
  <c r="B473" i="5"/>
  <c r="G473" i="5"/>
  <c r="I473" i="5"/>
  <c r="J473" i="5"/>
  <c r="L473" i="5"/>
  <c r="B474" i="5"/>
  <c r="G474" i="5"/>
  <c r="I474" i="5"/>
  <c r="J474" i="5"/>
  <c r="L474" i="5"/>
  <c r="B475" i="5"/>
  <c r="G475" i="5"/>
  <c r="I475" i="5"/>
  <c r="J475" i="5"/>
  <c r="L475" i="5"/>
  <c r="B476" i="5"/>
  <c r="G476" i="5"/>
  <c r="I476" i="5"/>
  <c r="J476" i="5"/>
  <c r="L476" i="5"/>
  <c r="B477" i="5"/>
  <c r="G477" i="5"/>
  <c r="I477" i="5"/>
  <c r="J477" i="5"/>
  <c r="L477" i="5"/>
  <c r="B478" i="5"/>
  <c r="G478" i="5"/>
  <c r="I478" i="5"/>
  <c r="J478" i="5"/>
  <c r="L478" i="5"/>
  <c r="B479" i="5"/>
  <c r="G479" i="5"/>
  <c r="I479" i="5"/>
  <c r="J479" i="5"/>
  <c r="L479" i="5"/>
  <c r="B480" i="5"/>
  <c r="G480" i="5"/>
  <c r="I480" i="5"/>
  <c r="J480" i="5"/>
  <c r="L480" i="5"/>
  <c r="B481" i="5"/>
  <c r="G481" i="5"/>
  <c r="I481" i="5"/>
  <c r="J481" i="5"/>
  <c r="L481" i="5"/>
  <c r="B482" i="5"/>
  <c r="G482" i="5"/>
  <c r="I482" i="5"/>
  <c r="J482" i="5"/>
  <c r="L482" i="5"/>
  <c r="B483" i="5"/>
  <c r="G483" i="5"/>
  <c r="I483" i="5"/>
  <c r="J483" i="5"/>
  <c r="L483" i="5"/>
  <c r="B484" i="5"/>
  <c r="G484" i="5"/>
  <c r="I484" i="5"/>
  <c r="J484" i="5"/>
  <c r="L484" i="5"/>
  <c r="B485" i="5"/>
  <c r="G485" i="5"/>
  <c r="I485" i="5"/>
  <c r="J485" i="5"/>
  <c r="L485" i="5"/>
  <c r="B486" i="5"/>
  <c r="G486" i="5"/>
  <c r="I486" i="5"/>
  <c r="J486" i="5"/>
  <c r="L486" i="5"/>
  <c r="B4" i="5"/>
  <c r="G4" i="5"/>
  <c r="I4" i="5"/>
  <c r="J4" i="5"/>
  <c r="L4" i="5"/>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L3" i="1"/>
  <c r="L4" i="1"/>
  <c r="L5" i="1"/>
  <c r="L6" i="1"/>
  <c r="L7" i="1"/>
  <c r="L8" i="1"/>
  <c r="L9" i="1"/>
  <c r="L10" i="1"/>
  <c r="L11" i="1"/>
  <c r="J3" i="1"/>
  <c r="J4" i="1"/>
  <c r="J5" i="1"/>
  <c r="J6" i="1"/>
  <c r="J7" i="1"/>
  <c r="J8" i="1"/>
  <c r="J9" i="1"/>
  <c r="J10" i="1"/>
  <c r="J11" i="1"/>
  <c r="I3" i="1"/>
  <c r="I4" i="1"/>
  <c r="I5" i="1"/>
  <c r="I6" i="1"/>
  <c r="I7" i="1"/>
  <c r="I8" i="1"/>
  <c r="I9" i="1"/>
  <c r="I10" i="1"/>
  <c r="I11" i="1"/>
  <c r="G3" i="1"/>
  <c r="G4" i="1"/>
  <c r="G5" i="1"/>
  <c r="G6" i="1"/>
  <c r="G7" i="1"/>
  <c r="G8" i="1"/>
  <c r="G9" i="1"/>
  <c r="G10" i="1"/>
  <c r="G11" i="1"/>
  <c r="B3" i="1"/>
  <c r="B4" i="1"/>
  <c r="B5" i="1"/>
  <c r="B6" i="1"/>
  <c r="B7" i="1"/>
  <c r="B8" i="1"/>
  <c r="B9" i="1"/>
  <c r="B10" i="1"/>
  <c r="B11"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L214" i="4"/>
  <c r="L215" i="4"/>
  <c r="L216" i="4"/>
  <c r="L217" i="4"/>
  <c r="L218" i="4"/>
  <c r="L219" i="4"/>
  <c r="L220" i="4"/>
  <c r="L221" i="4"/>
  <c r="L222" i="4"/>
  <c r="L223" i="4"/>
  <c r="L224" i="4"/>
  <c r="L225" i="4"/>
  <c r="L226" i="4"/>
  <c r="L227" i="4"/>
  <c r="L228" i="4"/>
  <c r="L229" i="4"/>
  <c r="L230" i="4"/>
  <c r="L231" i="4"/>
  <c r="L232" i="4"/>
  <c r="L233" i="4"/>
  <c r="L234" i="4"/>
  <c r="L235" i="4"/>
  <c r="L236" i="4"/>
  <c r="L237" i="4"/>
  <c r="L238" i="4"/>
  <c r="L239" i="4"/>
  <c r="L240" i="4"/>
  <c r="L241" i="4"/>
  <c r="L242" i="4"/>
  <c r="L243" i="4"/>
  <c r="L244" i="4"/>
  <c r="L245" i="4"/>
  <c r="L246" i="4"/>
  <c r="L247"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J214" i="4"/>
  <c r="J215" i="4"/>
  <c r="J216" i="4"/>
  <c r="J217" i="4"/>
  <c r="J218" i="4"/>
  <c r="J219" i="4"/>
  <c r="J220" i="4"/>
  <c r="J221" i="4"/>
  <c r="J222" i="4"/>
  <c r="J223" i="4"/>
  <c r="J224" i="4"/>
  <c r="J225" i="4"/>
  <c r="J226" i="4"/>
  <c r="J227" i="4"/>
  <c r="J228" i="4"/>
  <c r="J229" i="4"/>
  <c r="J230" i="4"/>
  <c r="J231" i="4"/>
  <c r="J232" i="4"/>
  <c r="J233" i="4"/>
  <c r="J234" i="4"/>
  <c r="J235" i="4"/>
  <c r="J236" i="4"/>
  <c r="J237" i="4"/>
  <c r="J238" i="4"/>
  <c r="J239" i="4"/>
  <c r="J240" i="4"/>
  <c r="J241" i="4"/>
  <c r="J242" i="4"/>
  <c r="J243" i="4"/>
  <c r="J244" i="4"/>
  <c r="J245" i="4"/>
  <c r="J246" i="4"/>
  <c r="J247"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I221" i="4"/>
  <c r="I222" i="4"/>
  <c r="I223" i="4"/>
  <c r="I224" i="4"/>
  <c r="I225" i="4"/>
  <c r="I226" i="4"/>
  <c r="I227" i="4"/>
  <c r="I228" i="4"/>
  <c r="I229" i="4"/>
  <c r="I230" i="4"/>
  <c r="I231" i="4"/>
  <c r="I232" i="4"/>
  <c r="I233" i="4"/>
  <c r="I234" i="4"/>
  <c r="I235" i="4"/>
  <c r="I236" i="4"/>
  <c r="I237" i="4"/>
  <c r="I238" i="4"/>
  <c r="I239" i="4"/>
  <c r="I240" i="4"/>
  <c r="I241" i="4"/>
  <c r="I242" i="4"/>
  <c r="I243" i="4"/>
  <c r="I244" i="4"/>
  <c r="I245" i="4"/>
  <c r="I246" i="4"/>
  <c r="I247"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G216" i="4"/>
  <c r="G217" i="4"/>
  <c r="G218" i="4"/>
  <c r="G219" i="4"/>
  <c r="G220" i="4"/>
  <c r="G221" i="4"/>
  <c r="G222" i="4"/>
  <c r="G223" i="4"/>
  <c r="G224" i="4"/>
  <c r="G225" i="4"/>
  <c r="G226" i="4"/>
  <c r="G227" i="4"/>
  <c r="G228" i="4"/>
  <c r="G229" i="4"/>
  <c r="G230" i="4"/>
  <c r="G231" i="4"/>
  <c r="G232" i="4"/>
  <c r="G233" i="4"/>
  <c r="G234" i="4"/>
  <c r="G235" i="4"/>
  <c r="G236" i="4"/>
  <c r="G237" i="4"/>
  <c r="G238" i="4"/>
  <c r="G239" i="4"/>
  <c r="G240" i="4"/>
  <c r="G241" i="4"/>
  <c r="G242" i="4"/>
  <c r="G243" i="4"/>
  <c r="G244" i="4"/>
  <c r="G245" i="4"/>
  <c r="G246" i="4"/>
  <c r="G247"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214" i="4"/>
  <c r="B215" i="4"/>
  <c r="B216" i="4"/>
  <c r="B217" i="4"/>
  <c r="B218" i="4"/>
  <c r="B219" i="4"/>
  <c r="B220" i="4"/>
  <c r="B221" i="4"/>
  <c r="B222" i="4"/>
  <c r="B223" i="4"/>
  <c r="B224" i="4"/>
  <c r="B225" i="4"/>
  <c r="B226" i="4"/>
  <c r="B227" i="4"/>
  <c r="B228" i="4"/>
  <c r="B229" i="4"/>
  <c r="B230" i="4"/>
  <c r="B231" i="4"/>
  <c r="B232" i="4"/>
  <c r="B233" i="4"/>
  <c r="B234" i="4"/>
  <c r="B235" i="4"/>
  <c r="B236" i="4"/>
  <c r="B237" i="4"/>
  <c r="B238" i="4"/>
  <c r="B239" i="4"/>
  <c r="B240" i="4"/>
  <c r="B241" i="4"/>
  <c r="B242" i="4"/>
  <c r="B243" i="4"/>
  <c r="B244" i="4"/>
  <c r="B245" i="4"/>
  <c r="B246" i="4"/>
  <c r="B247" i="4"/>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B1113" i="3"/>
  <c r="B1114" i="3"/>
  <c r="B1115" i="3"/>
  <c r="B1116" i="3"/>
  <c r="B1117" i="3"/>
  <c r="B1118" i="3"/>
  <c r="B1119" i="3"/>
  <c r="B1120" i="3"/>
  <c r="B1121" i="3"/>
  <c r="B1122" i="3"/>
  <c r="B1123" i="3"/>
  <c r="B1124"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L1113" i="3"/>
  <c r="L1114" i="3"/>
  <c r="L1115" i="3"/>
  <c r="L1116" i="3"/>
  <c r="L1117" i="3"/>
  <c r="L1118" i="3"/>
  <c r="L1119" i="3"/>
  <c r="L1120" i="3"/>
  <c r="L1121" i="3"/>
  <c r="L1122" i="3"/>
  <c r="L1123" i="3"/>
  <c r="L1124"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J1113" i="3"/>
  <c r="J1114" i="3"/>
  <c r="J1115" i="3"/>
  <c r="J1116" i="3"/>
  <c r="J1117" i="3"/>
  <c r="J1118" i="3"/>
  <c r="J1119" i="3"/>
  <c r="J1120" i="3"/>
  <c r="J1121" i="3"/>
  <c r="J1122" i="3"/>
  <c r="J1123" i="3"/>
  <c r="J1124" i="3"/>
  <c r="I2" i="3"/>
  <c r="I3" i="3"/>
  <c r="I4" i="3"/>
  <c r="I5" i="3"/>
  <c r="I6"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I1114" i="3"/>
  <c r="I1115" i="3"/>
  <c r="I1116" i="3"/>
  <c r="I1117" i="3"/>
  <c r="I1118" i="3"/>
  <c r="I1119" i="3"/>
  <c r="I1120" i="3"/>
  <c r="I1121" i="3"/>
  <c r="I1122" i="3"/>
  <c r="I1123" i="3"/>
  <c r="I1124"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 r="G1113" i="3"/>
  <c r="G1114" i="3"/>
  <c r="G1115" i="3"/>
  <c r="G1116" i="3"/>
  <c r="G1117" i="3"/>
  <c r="G1118" i="3"/>
  <c r="G1119" i="3"/>
  <c r="G1120" i="3"/>
  <c r="G1121" i="3"/>
  <c r="G1122" i="3"/>
  <c r="G1123" i="3"/>
  <c r="G1124" i="3"/>
</calcChain>
</file>

<file path=xl/sharedStrings.xml><?xml version="1.0" encoding="utf-8"?>
<sst xmlns="http://schemas.openxmlformats.org/spreadsheetml/2006/main" count="179036" uniqueCount="39111">
  <si>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</si>
  <si>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</si>
  <si>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</si>
  <si>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</si>
  <si>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</si>
  <si>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</si>
  <si>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</si>
  <si>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</si>
  <si>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</si>
  <si>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</si>
  <si>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</si>
  <si>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</si>
  <si>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</si>
  <si>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</si>
  <si>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</si>
  <si>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</si>
  <si>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</si>
  <si>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</si>
  <si>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</si>
  <si>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</si>
  <si>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</si>
  <si>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</si>
  <si>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</si>
  <si>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</si>
  <si>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</si>
  <si>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</si>
  <si>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</si>
  <si>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</si>
  <si>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</si>
  <si>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</si>
  <si>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</si>
  <si>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</si>
  <si>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</si>
  <si>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</si>
  <si>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</si>
  <si>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</si>
  <si>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</si>
  <si>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</si>
  <si>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</si>
  <si>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</si>
  <si>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</si>
  <si>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</si>
  <si>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</si>
  <si>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</si>
  <si>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</si>
  <si>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</si>
  <si>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</si>
  <si>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</si>
  <si>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</si>
  <si>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</si>
  <si>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</si>
  <si>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</si>
  <si>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</si>
  <si>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</si>
  <si>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</si>
  <si>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</si>
  <si>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</si>
  <si>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</si>
  <si>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</si>
  <si>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</si>
  <si>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</si>
  <si>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</si>
  <si>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</si>
  <si>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</si>
  <si>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</si>
  <si>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</si>
  <si>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</si>
  <si>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</si>
  <si>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</si>
  <si>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</si>
  <si>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</si>
  <si>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</si>
  <si>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</si>
  <si>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</si>
  <si>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</si>
  <si>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</si>
  <si>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</si>
  <si>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</si>
  <si>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</si>
  <si>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</si>
  <si>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</si>
  <si>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</si>
  <si>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</si>
  <si>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</si>
  <si>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</si>
  <si>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</si>
  <si>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</si>
  <si>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</si>
  <si>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</si>
  <si>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</si>
  <si>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</si>
  <si>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</si>
  <si>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</si>
  <si>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</si>
  <si>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</si>
  <si>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</si>
  <si>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</si>
  <si>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</si>
  <si>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</si>
  <si>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</si>
  <si>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</si>
  <si>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</si>
  <si>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</si>
  <si>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</si>
  <si>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</si>
  <si>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</si>
  <si>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</si>
  <si>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</si>
  <si>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</si>
  <si>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</si>
  <si>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</si>
  <si>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</si>
  <si>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</si>
  <si>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</si>
  <si>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</si>
  <si>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</si>
  <si>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</si>
  <si>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</si>
  <si>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</si>
  <si>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</si>
  <si>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</si>
  <si>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</si>
  <si>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</si>
  <si>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</si>
  <si>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</si>
  <si>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</si>
  <si>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</si>
  <si>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</si>
  <si>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</si>
  <si>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</si>
  <si>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</si>
  <si>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</si>
  <si>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</si>
  <si>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</si>
  <si>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</si>
  <si>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</si>
  <si>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</si>
  <si>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</si>
  <si>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</si>
  <si>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</si>
  <si>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</si>
  <si>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</si>
  <si>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</si>
  <si>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</si>
  <si>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</si>
  <si>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</si>
  <si>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</si>
  <si>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</si>
  <si>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</si>
  <si>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</si>
  <si>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</si>
  <si>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</si>
  <si>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</si>
  <si>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</si>
  <si>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</si>
  <si>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</si>
  <si>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</si>
  <si>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</si>
  <si>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</si>
  <si>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</si>
  <si>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</si>
  <si>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</si>
  <si>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</si>
  <si>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</si>
  <si>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</si>
  <si>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</si>
  <si>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</si>
  <si>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</si>
  <si>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</si>
  <si>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</si>
  <si>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</si>
  <si>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</si>
  <si>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</si>
  <si>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</si>
  <si>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</si>
  <si>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</si>
  <si>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</si>
  <si>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</si>
  <si>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</si>
  <si>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</si>
  <si>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</si>
  <si>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</si>
  <si>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</si>
  <si>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</si>
  <si>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</si>
  <si>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</si>
  <si>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</si>
  <si>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</si>
  <si>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</si>
  <si>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</si>
  <si>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</si>
  <si>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</si>
  <si>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</si>
  <si>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</si>
  <si>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</si>
  <si>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</si>
  <si>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</si>
  <si>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</si>
  <si>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</si>
  <si>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</si>
  <si>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</si>
  <si>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</si>
  <si>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</si>
  <si>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</si>
  <si>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</si>
  <si>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</si>
  <si>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</si>
  <si>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</si>
  <si>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</si>
  <si>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</si>
  <si>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</si>
  <si>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</si>
  <si>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</si>
  <si>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</si>
  <si>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</si>
  <si>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</si>
  <si>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</si>
  <si>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</si>
  <si>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</si>
  <si>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</si>
  <si>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</si>
  <si>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</si>
  <si>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</si>
  <si>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</si>
  <si>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</si>
  <si>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</si>
  <si>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</si>
  <si>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</si>
  <si>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</si>
  <si>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</si>
  <si>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</si>
  <si>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</si>
  <si>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</si>
  <si>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</si>
  <si>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</si>
  <si>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</si>
  <si>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</si>
  <si>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</si>
  <si>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</si>
  <si>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</si>
  <si>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</si>
  <si>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</si>
  <si>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</si>
  <si>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</si>
  <si>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</si>
  <si>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</si>
  <si>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</si>
  <si>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</si>
  <si>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</si>
  <si>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</si>
  <si>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</si>
  <si>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</si>
  <si>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</si>
  <si>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</si>
  <si>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</si>
  <si>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</si>
  <si>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</si>
  <si>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</si>
  <si>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</si>
  <si>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</si>
  <si>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</si>
  <si>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</si>
  <si>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</si>
  <si>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</si>
  <si>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</si>
  <si>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</si>
  <si>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</si>
  <si>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</si>
  <si>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</si>
  <si>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</si>
  <si>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</si>
  <si>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</si>
  <si>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</si>
  <si>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</si>
  <si>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</si>
  <si>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</si>
  <si>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</si>
  <si>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</si>
  <si>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</si>
  <si>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</si>
  <si>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</si>
  <si>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</si>
  <si>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</si>
  <si>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</si>
  <si>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</si>
  <si>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</si>
  <si>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</si>
  <si>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</si>
  <si>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</si>
  <si>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</si>
  <si>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</si>
  <si>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</si>
  <si>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</si>
  <si>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</si>
  <si>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</si>
  <si>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</si>
  <si>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</si>
  <si>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</si>
  <si>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</si>
  <si>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</si>
  <si>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</si>
  <si>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</si>
  <si>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</si>
  <si>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</si>
  <si>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</si>
  <si>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</si>
  <si>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</si>
  <si>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</si>
  <si>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</si>
  <si>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</si>
  <si>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</si>
  <si>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</si>
  <si>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</si>
  <si>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</si>
  <si>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</si>
  <si>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</si>
  <si>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</si>
  <si>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</si>
  <si>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</si>
  <si>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</si>
  <si>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</si>
  <si>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</si>
  <si>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</si>
  <si>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</si>
  <si>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</si>
  <si>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</si>
  <si>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</si>
  <si>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</si>
  <si>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</si>
  <si>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</si>
  <si>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</si>
  <si>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</si>
  <si>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</si>
  <si>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</si>
  <si>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</si>
  <si>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</si>
  <si>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</si>
  <si>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</si>
  <si>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</si>
  <si>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</si>
  <si>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</si>
  <si>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</si>
  <si>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</si>
  <si>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</si>
  <si>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</si>
  <si>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</si>
  <si>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</si>
  <si>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</si>
  <si>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</si>
  <si>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</si>
  <si>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</si>
  <si>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</si>
  <si>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</si>
  <si>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</si>
  <si>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</si>
  <si>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</si>
  <si>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</si>
  <si>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</si>
  <si>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</si>
  <si>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</si>
  <si>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</si>
  <si>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</si>
  <si>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</si>
  <si>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</si>
  <si>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</si>
  <si>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</si>
  <si>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</si>
  <si>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</si>
  <si>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</si>
  <si>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</si>
  <si>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</si>
  <si>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</si>
  <si>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</si>
  <si>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</si>
  <si>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</si>
  <si>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</si>
  <si>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</si>
  <si>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</si>
  <si>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</si>
  <si>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</si>
  <si>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</si>
  <si>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</si>
  <si>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</si>
  <si>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</si>
  <si>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</si>
  <si>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</si>
  <si>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</si>
  <si>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</si>
  <si>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</si>
  <si>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</si>
  <si>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</si>
  <si>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</si>
  <si>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</si>
  <si>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</si>
  <si>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</si>
  <si>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</si>
  <si>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</si>
  <si>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</si>
  <si>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</si>
  <si>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</si>
  <si>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</si>
  <si>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</si>
  <si>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</si>
  <si>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</si>
  <si>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</si>
  <si>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</si>
  <si>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</si>
  <si>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</si>
  <si>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</si>
  <si>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</si>
  <si>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</si>
  <si>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</si>
  <si>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</si>
  <si>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</si>
  <si>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</si>
  <si>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</si>
  <si>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</si>
  <si>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</si>
  <si>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</si>
  <si>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</si>
  <si>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</si>
  <si>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</si>
  <si>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</si>
  <si>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</si>
  <si>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</si>
  <si>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</si>
  <si>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</si>
  <si>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</si>
  <si>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</si>
  <si>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</si>
  <si>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</si>
  <si>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</si>
  <si>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</si>
  <si>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</si>
  <si>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</si>
  <si>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</si>
  <si>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</si>
  <si>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</si>
  <si>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</si>
  <si>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</si>
  <si>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</si>
  <si>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</si>
  <si>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</si>
  <si>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</si>
  <si>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</si>
  <si>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</si>
  <si>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</si>
  <si>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</si>
  <si>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</si>
  <si>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</si>
  <si>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</si>
  <si>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</si>
  <si>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</si>
  <si>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</si>
  <si>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</si>
  <si>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</si>
  <si>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</si>
  <si>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</si>
  <si>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</si>
  <si>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</si>
  <si>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</si>
  <si>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</si>
  <si>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</si>
  <si>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</si>
  <si>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</si>
  <si>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</si>
  <si>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</si>
  <si>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</si>
  <si>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</si>
  <si>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</si>
  <si>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</si>
  <si>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</si>
  <si>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</si>
  <si>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</si>
  <si>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</si>
  <si>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</si>
  <si>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</si>
  <si>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</si>
  <si>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</si>
  <si>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</si>
  <si>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</si>
  <si>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</si>
  <si>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</si>
  <si>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</si>
  <si>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</si>
  <si>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</si>
  <si>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</si>
  <si>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</si>
  <si>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</si>
  <si>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</si>
  <si>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</si>
  <si>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</si>
  <si>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</si>
  <si>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</si>
  <si>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</si>
  <si>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</si>
  <si>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</si>
  <si>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</si>
  <si>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</si>
  <si>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</si>
  <si>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</si>
  <si>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</si>
  <si>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</si>
  <si>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</si>
  <si>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</si>
  <si>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</si>
  <si>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</si>
  <si>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</si>
  <si>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</si>
  <si>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</si>
  <si>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</si>
  <si>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</si>
  <si>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</si>
  <si>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</si>
  <si>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</si>
  <si>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</si>
  <si>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</si>
  <si>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</si>
  <si>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</si>
  <si>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</si>
  <si>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</si>
  <si>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</si>
  <si>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</si>
  <si>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</si>
  <si>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</si>
  <si>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</si>
  <si>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</si>
  <si>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</si>
  <si>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</si>
  <si>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</si>
  <si>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</si>
  <si>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</si>
  <si>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</si>
  <si>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</si>
  <si>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</si>
  <si>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</si>
  <si>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</si>
  <si>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</si>
  <si>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</si>
  <si>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</si>
  <si>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</si>
  <si>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</si>
  <si>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</si>
  <si>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</si>
  <si>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</si>
  <si>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</si>
  <si>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</si>
  <si>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</si>
  <si>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</si>
  <si>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</si>
  <si>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</si>
  <si>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</si>
  <si>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</si>
  <si>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</si>
  <si>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</si>
  <si>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</si>
  <si>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</si>
  <si>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</si>
  <si>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</si>
  <si>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</si>
  <si>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</si>
  <si>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</si>
  <si>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</si>
  <si>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</si>
  <si>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</si>
  <si>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</si>
  <si>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</si>
  <si>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</si>
  <si>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</si>
  <si>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</si>
  <si>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</si>
  <si>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</si>
  <si>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</si>
  <si>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</si>
  <si>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</si>
  <si>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</si>
  <si>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</si>
  <si>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</si>
  <si>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</si>
  <si>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</si>
  <si>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</si>
  <si>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</si>
  <si>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</si>
  <si>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</si>
  <si>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</si>
  <si>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</si>
  <si>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</si>
  <si>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</si>
  <si>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</si>
  <si>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</si>
  <si>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</si>
  <si>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</si>
  <si>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</si>
  <si>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</si>
  <si>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</si>
  <si>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</si>
  <si>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</si>
  <si>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</si>
  <si>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</si>
  <si>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</si>
  <si>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</si>
  <si>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</si>
  <si>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</si>
  <si>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</si>
  <si>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</si>
  <si>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</si>
  <si>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</si>
  <si>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</si>
  <si>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</si>
  <si>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</si>
  <si>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</si>
  <si>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</si>
  <si>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</si>
  <si>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</si>
  <si>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</si>
  <si>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</si>
  <si>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</si>
  <si>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</si>
  <si>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</si>
  <si>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</si>
  <si>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</si>
  <si>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</si>
  <si>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</si>
  <si>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</si>
  <si>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</si>
  <si>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</si>
  <si>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</si>
  <si>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</si>
  <si>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</si>
  <si>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</si>
  <si>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</si>
  <si>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</si>
  <si>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</si>
  <si>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</si>
  <si>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</si>
  <si>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</si>
  <si>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</si>
  <si>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</si>
  <si>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</si>
  <si>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</si>
  <si>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</si>
  <si>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</si>
  <si>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</si>
  <si>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</si>
  <si>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</si>
  <si>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</si>
  <si>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</si>
  <si>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</si>
  <si>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</si>
  <si>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</si>
  <si>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</si>
  <si>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</si>
  <si>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</si>
  <si>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</si>
  <si>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</si>
  <si>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</si>
  <si>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</si>
  <si>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</si>
  <si>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</si>
  <si>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</si>
  <si>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</si>
  <si>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</si>
  <si>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</si>
  <si>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</si>
  <si>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</si>
  <si>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</si>
  <si>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</si>
  <si>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</si>
  <si>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</si>
  <si>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</si>
  <si>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</si>
  <si>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</si>
  <si>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</si>
  <si>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</si>
  <si>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</si>
  <si>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</si>
  <si>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</si>
  <si>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</si>
  <si>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</si>
  <si>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</si>
  <si>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</si>
  <si>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</si>
  <si>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</si>
  <si>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</si>
  <si>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</si>
  <si>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</si>
  <si>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</si>
  <si>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</si>
  <si>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</si>
  <si>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</si>
  <si>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</si>
  <si>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</si>
  <si>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</si>
  <si>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</si>
  <si>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</si>
  <si>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</si>
  <si>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</si>
  <si>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</si>
  <si>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</si>
  <si>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</si>
  <si>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</si>
  <si>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</si>
  <si>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</si>
  <si>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</si>
  <si>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</si>
  <si>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</si>
  <si>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</si>
  <si>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</si>
  <si>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</si>
  <si>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</si>
  <si>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</si>
  <si>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</si>
  <si>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</si>
  <si>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</si>
  <si>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</si>
  <si>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</si>
  <si>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</si>
  <si>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</si>
  <si>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</si>
  <si>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</si>
  <si>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</si>
  <si>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</si>
  <si>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</si>
  <si>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</si>
  <si>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</si>
  <si>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</si>
  <si>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</si>
  <si>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</si>
  <si>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</si>
  <si>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</si>
  <si>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</si>
  <si>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</si>
  <si>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</si>
  <si>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</si>
  <si>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</si>
  <si>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</si>
  <si>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</si>
  <si>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</si>
  <si>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</si>
  <si>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</si>
  <si>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</si>
  <si>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</si>
  <si>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</si>
  <si>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</si>
  <si>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</si>
  <si>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</si>
  <si>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</si>
  <si>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</si>
  <si>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</si>
  <si>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</si>
  <si>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</si>
  <si>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</si>
  <si>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</si>
  <si>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</si>
  <si>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</si>
  <si>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</si>
  <si>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</si>
  <si>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</si>
  <si>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</si>
  <si>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</si>
  <si>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</si>
  <si>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</si>
  <si>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</si>
  <si>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</si>
  <si>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</si>
  <si>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</si>
  <si>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</si>
  <si>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</si>
  <si>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</si>
  <si>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</si>
  <si>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</si>
  <si>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</si>
  <si>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</si>
  <si>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</si>
  <si>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</si>
  <si>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</si>
  <si>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</si>
  <si>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</si>
  <si>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</si>
  <si>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</si>
  <si>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</si>
  <si>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</si>
  <si>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</si>
  <si>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</si>
  <si>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</si>
  <si>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</si>
  <si>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</si>
  <si>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</si>
  <si>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</si>
  <si>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</si>
  <si>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</si>
  <si>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</si>
  <si>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</si>
  <si>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</si>
  <si>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</si>
  <si>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</si>
  <si>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</si>
  <si>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</si>
  <si>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</si>
  <si>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</si>
  <si>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</si>
  <si>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</si>
  <si>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</si>
  <si>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</si>
  <si>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</si>
  <si>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</si>
  <si>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</si>
  <si>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</si>
  <si>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</si>
  <si>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</si>
  <si>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</si>
  <si>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</si>
  <si>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</si>
  <si>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</si>
  <si>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</si>
  <si>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</si>
  <si>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</si>
  <si>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</si>
  <si>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</si>
  <si>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</si>
  <si>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</si>
  <si>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</si>
  <si>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</si>
  <si>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</si>
  <si>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</si>
  <si>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</si>
  <si>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</si>
  <si>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</si>
  <si>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</si>
  <si>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</si>
  <si>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</si>
  <si>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</si>
  <si>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</si>
  <si>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</si>
  <si>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</si>
  <si>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</si>
  <si>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</si>
  <si>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</si>
  <si>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</si>
  <si>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</si>
  <si>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</si>
  <si>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</si>
  <si>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</si>
  <si>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</si>
  <si>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</si>
  <si>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</si>
  <si>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</si>
  <si>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</si>
  <si>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</si>
  <si>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</si>
  <si>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</si>
  <si>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</si>
  <si>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</si>
  <si>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</si>
  <si>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</si>
  <si>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</si>
  <si>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</si>
  <si>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</si>
  <si>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</si>
  <si>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</si>
  <si>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</si>
  <si>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</si>
  <si>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</si>
  <si>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</si>
  <si>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</si>
  <si>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</si>
  <si>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</si>
  <si>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</si>
  <si>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</si>
  <si>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</si>
  <si>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</si>
  <si>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</si>
  <si>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</si>
  <si>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</si>
  <si>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</si>
  <si>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</si>
  <si>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</si>
  <si>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</si>
  <si>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</si>
  <si>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</si>
  <si>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</si>
  <si>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</si>
  <si>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</si>
  <si>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</si>
  <si>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</si>
  <si>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</si>
  <si>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</si>
  <si>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</si>
  <si>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</si>
  <si>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</si>
  <si>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</si>
  <si>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</si>
  <si>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</si>
  <si>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</si>
  <si>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</si>
  <si>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</si>
  <si>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</si>
  <si>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</si>
  <si>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</si>
  <si>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</si>
  <si>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</si>
  <si>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</si>
  <si>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</si>
  <si>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</si>
  <si>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</si>
  <si>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</si>
  <si>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</si>
  <si>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</si>
  <si>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</si>
  <si>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</si>
  <si>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</si>
  <si>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</si>
  <si>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</si>
  <si>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</si>
  <si>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</si>
  <si>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</si>
  <si>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</si>
  <si>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</si>
  <si>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</si>
  <si>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</si>
  <si>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</si>
  <si>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</si>
  <si>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</si>
  <si>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</si>
  <si>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</si>
  <si>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</si>
  <si>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</si>
  <si>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</si>
  <si>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</si>
  <si>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</si>
  <si>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</si>
  <si>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</si>
  <si>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</si>
  <si>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</si>
  <si>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</si>
  <si>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</si>
  <si>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</si>
  <si>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</si>
  <si>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</si>
  <si>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</si>
  <si>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</si>
  <si>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</si>
  <si>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</si>
  <si>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</si>
  <si>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</si>
  <si>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</si>
  <si>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</si>
  <si>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</si>
  <si>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</si>
  <si>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</si>
  <si>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</si>
  <si>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</si>
  <si>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</si>
  <si>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</si>
  <si>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</si>
  <si>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</si>
  <si>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</si>
  <si>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</si>
  <si>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</si>
  <si>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</si>
  <si>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</si>
  <si>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</si>
  <si>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</si>
  <si>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</si>
  <si>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</si>
  <si>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</si>
  <si>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</si>
  <si>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</si>
  <si>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</si>
  <si>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</si>
  <si>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</si>
  <si>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</si>
  <si>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</si>
  <si>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</si>
  <si>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</si>
  <si>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</si>
  <si>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</si>
  <si>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</si>
  <si>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</si>
  <si>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</si>
  <si>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</si>
  <si>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</si>
  <si>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</si>
  <si>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</si>
  <si>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</si>
  <si>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</si>
  <si>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</si>
  <si>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</si>
  <si>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</si>
  <si>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</si>
  <si>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</si>
  <si>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</si>
  <si>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</si>
  <si>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</si>
  <si>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</si>
  <si>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</si>
  <si>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</si>
  <si>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</si>
  <si>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</si>
  <si>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</si>
  <si>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</si>
  <si>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</si>
  <si>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</si>
  <si>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</si>
  <si>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</si>
  <si>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</si>
  <si>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</si>
  <si>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</si>
  <si>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</si>
  <si>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</si>
  <si>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</si>
  <si>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</si>
  <si>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</si>
  <si>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</si>
  <si>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</si>
  <si>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</si>
  <si>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</si>
  <si>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</si>
  <si>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</si>
  <si>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</si>
  <si>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</si>
  <si>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</si>
  <si>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</si>
  <si>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</si>
  <si>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</si>
  <si>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</si>
  <si>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</si>
  <si>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</si>
  <si>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</si>
  <si>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</si>
  <si>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</si>
  <si>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</si>
  <si>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</si>
  <si>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</si>
  <si>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</si>
  <si>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</si>
  <si>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</si>
  <si>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</si>
  <si>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</si>
  <si>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</si>
  <si>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</si>
  <si>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</si>
  <si>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</si>
  <si>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</si>
  <si>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</si>
  <si>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</si>
  <si>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</si>
  <si>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</si>
  <si>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</si>
  <si>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</si>
  <si>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</si>
  <si>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</si>
  <si>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</si>
  <si>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</si>
  <si>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</si>
  <si>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</si>
  <si>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</si>
  <si>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</si>
  <si>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</si>
  <si>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</si>
  <si>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</si>
  <si>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</si>
  <si>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</si>
  <si>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</si>
  <si>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</si>
  <si>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</si>
  <si>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</si>
  <si>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</si>
  <si>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</si>
  <si>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</si>
  <si>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</si>
  <si>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</si>
  <si>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</si>
  <si>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</si>
  <si>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</si>
  <si>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</si>
  <si>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</si>
  <si>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</si>
  <si>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</si>
  <si>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</si>
  <si>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</si>
  <si>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</si>
  <si>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</si>
  <si>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</si>
  <si>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</si>
  <si>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</si>
  <si>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</si>
  <si>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</si>
  <si>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</si>
  <si>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</si>
  <si>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</si>
  <si>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</si>
  <si>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</si>
  <si>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</si>
  <si>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</si>
  <si>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</si>
  <si>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</si>
  <si>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</si>
  <si>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</si>
  <si>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</si>
  <si>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</si>
  <si>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</si>
  <si>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</si>
  <si>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</si>
  <si>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</si>
  <si>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</si>
  <si>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</si>
  <si>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</si>
  <si>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</si>
  <si>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</si>
  <si>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</si>
  <si>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</si>
  <si>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</si>
  <si>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</si>
  <si>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</si>
  <si>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</si>
  <si>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</si>
  <si>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</si>
  <si>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</si>
  <si>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</si>
  <si>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</si>
  <si>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</si>
  <si>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</si>
  <si>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</si>
  <si>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</si>
  <si>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</si>
  <si>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</si>
  <si>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</si>
  <si>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</si>
  <si>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</si>
  <si>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</si>
  <si>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</si>
  <si>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</si>
  <si>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</si>
  <si>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</si>
  <si>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</si>
  <si>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</si>
  <si>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</si>
  <si>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</si>
  <si>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</si>
  <si>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</si>
  <si>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</si>
  <si>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</si>
  <si>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</si>
  <si>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</si>
  <si>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</si>
  <si>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</si>
  <si>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</si>
  <si>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</si>
  <si>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</si>
  <si>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</si>
  <si>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</si>
  <si>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</si>
  <si>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</si>
  <si>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</si>
  <si>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</si>
  <si>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</si>
  <si>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</si>
  <si>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</si>
  <si>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</si>
  <si>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</si>
  <si>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</si>
  <si>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</si>
  <si>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</si>
  <si>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</si>
  <si>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</si>
  <si>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</si>
  <si>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</si>
  <si>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</si>
  <si>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</si>
  <si>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</si>
  <si>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</si>
  <si>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</si>
  <si>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</si>
  <si>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</si>
  <si>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</si>
  <si>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</si>
  <si>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</si>
  <si>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</si>
  <si>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</si>
  <si>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</si>
  <si>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</si>
  <si>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</si>
  <si>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</si>
  <si>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</si>
  <si>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</si>
  <si>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</si>
  <si>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</si>
  <si>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</si>
  <si>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</si>
  <si>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</si>
  <si>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</si>
  <si>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</si>
  <si>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</si>
  <si>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</si>
  <si>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</si>
  <si>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</si>
  <si>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</si>
  <si>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</si>
  <si>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</si>
  <si>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</si>
  <si>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</si>
  <si>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</si>
  <si>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</si>
  <si>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</si>
  <si>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</si>
  <si>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</si>
  <si>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</si>
  <si>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</si>
  <si>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</si>
  <si>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</si>
  <si>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</si>
  <si>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</si>
  <si>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</si>
  <si>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</si>
  <si>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</si>
  <si>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</si>
  <si>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</si>
  <si>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</si>
  <si>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</si>
  <si>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</si>
  <si>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</si>
  <si>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</si>
  <si>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</si>
  <si>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</si>
  <si>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</si>
  <si>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</si>
  <si>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</si>
  <si>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</si>
  <si>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</si>
  <si>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</si>
  <si>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</si>
  <si>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</si>
  <si>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</si>
  <si>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</si>
  <si>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</si>
  <si>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</si>
  <si>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</si>
  <si>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</si>
  <si>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</si>
  <si>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</si>
  <si>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</si>
  <si>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</si>
  <si>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</si>
  <si>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</si>
  <si>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</si>
  <si>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</si>
  <si>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</si>
  <si>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</si>
  <si>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</si>
  <si>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</si>
  <si>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</si>
  <si>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</si>
  <si>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</si>
  <si>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</si>
  <si>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</si>
  <si>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</si>
  <si>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</si>
  <si>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</si>
  <si>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</si>
  <si>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</si>
  <si>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</si>
  <si>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</si>
  <si>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</si>
  <si>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</si>
  <si>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</si>
  <si>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</si>
  <si>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</si>
  <si>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</si>
  <si>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</si>
  <si>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</si>
  <si>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</si>
  <si>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</si>
  <si>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</si>
  <si>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</si>
  <si>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</si>
  <si>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</si>
  <si>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</si>
  <si>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</si>
  <si>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</si>
  <si>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</si>
  <si>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</si>
  <si>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</si>
  <si>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</si>
  <si>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</si>
  <si>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</si>
  <si>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</si>
  <si>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</si>
  <si>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</si>
  <si>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</si>
  <si>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</si>
  <si>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</si>
  <si>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</si>
  <si>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</si>
  <si>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</si>
  <si>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</si>
  <si>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</si>
  <si>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</si>
  <si>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</si>
  <si>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</si>
  <si>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</si>
  <si>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</si>
  <si>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</si>
  <si>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</si>
  <si>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</si>
  <si>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</si>
  <si>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</si>
  <si>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</si>
  <si>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</si>
  <si>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</si>
  <si>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</si>
  <si>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</si>
  <si>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</si>
  <si>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</si>
  <si>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</si>
  <si>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</si>
  <si>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</si>
  <si>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</si>
  <si>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</si>
  <si>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</si>
  <si>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</si>
  <si>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</si>
  <si>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</si>
  <si>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</si>
  <si>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</si>
  <si>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</si>
  <si>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</si>
  <si>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</si>
  <si>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</si>
  <si>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</si>
  <si>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</si>
  <si>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</si>
  <si>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</si>
  <si>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</si>
  <si>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</si>
  <si>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</si>
  <si>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</si>
  <si>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</si>
  <si>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</si>
  <si>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</si>
  <si>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</si>
  <si>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</si>
  <si>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</si>
  <si>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</si>
  <si>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</si>
  <si>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</si>
  <si>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</si>
  <si>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</si>
  <si>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</si>
  <si>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</si>
  <si>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</si>
  <si>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</si>
  <si>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</si>
  <si>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</si>
  <si>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</si>
  <si>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</si>
  <si>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</si>
  <si>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</si>
  <si>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</si>
  <si>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</si>
  <si>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</si>
  <si>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</si>
  <si>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</si>
  <si>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</si>
  <si>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</si>
  <si>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</si>
  <si>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</si>
  <si>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</si>
  <si>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</si>
  <si>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</si>
  <si>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</si>
  <si>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</si>
  <si>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</si>
  <si>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</si>
  <si>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</si>
  <si>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</si>
  <si>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</si>
  <si>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</si>
  <si>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</si>
  <si>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</si>
  <si>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</si>
  <si>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</si>
  <si>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</si>
  <si>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</si>
  <si>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</si>
  <si>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</si>
  <si>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</si>
  <si>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</si>
  <si>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</si>
  <si>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</si>
  <si>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</si>
  <si>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</si>
  <si>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</si>
  <si>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</si>
  <si>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</si>
  <si>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</si>
  <si>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</si>
  <si>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</si>
  <si>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</si>
  <si>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</si>
  <si>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</si>
  <si>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</si>
  <si>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</si>
  <si>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</si>
  <si>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</si>
  <si>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</si>
  <si>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</si>
  <si>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</si>
  <si>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</si>
  <si>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</si>
  <si>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</si>
  <si>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</si>
  <si>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</si>
  <si>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</si>
  <si>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</si>
  <si>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</si>
  <si>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</si>
  <si>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</si>
  <si>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</si>
  <si>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</si>
  <si>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</si>
  <si>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</si>
  <si>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</si>
  <si>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</si>
  <si>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</si>
  <si>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</si>
  <si>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</si>
  <si>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</si>
  <si>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</si>
  <si>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</si>
  <si>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</si>
  <si>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</si>
  <si>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</si>
  <si>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</si>
  <si>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</si>
  <si>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</si>
  <si>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</si>
  <si>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</si>
  <si>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</si>
  <si>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</si>
  <si>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</si>
  <si>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</si>
  <si>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</si>
  <si>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</si>
  <si>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</si>
  <si>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</si>
  <si>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</si>
  <si>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</si>
  <si>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</si>
  <si>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</si>
  <si>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</si>
  <si>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</si>
  <si>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</si>
  <si>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</si>
  <si>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</si>
  <si>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</si>
  <si>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</si>
  <si>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</si>
  <si>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</si>
  <si>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</si>
  <si>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</si>
  <si>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</si>
  <si>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</si>
  <si>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</si>
  <si>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</si>
  <si>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</si>
  <si>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</si>
  <si>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</si>
  <si>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</si>
  <si>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</si>
  <si>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</si>
  <si>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</si>
  <si>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</si>
  <si>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</si>
  <si>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</si>
  <si>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</si>
  <si>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</si>
  <si>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</si>
  <si>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</si>
  <si>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</si>
  <si>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</si>
  <si>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</si>
  <si>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</si>
  <si>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</si>
  <si>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</si>
  <si>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</si>
  <si>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</si>
  <si>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</si>
  <si>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</si>
  <si>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</si>
  <si>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</si>
  <si>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</si>
  <si>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</si>
  <si>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</si>
  <si>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</si>
  <si>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</si>
  <si>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</si>
  <si>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</si>
  <si>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</si>
  <si>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</si>
  <si>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</si>
  <si>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</si>
  <si>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</si>
  <si>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</si>
  <si>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</si>
  <si>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</si>
  <si>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</si>
  <si>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</si>
  <si>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</si>
  <si>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</si>
  <si>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</si>
  <si>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</si>
  <si>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</si>
  <si>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</si>
  <si>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</si>
  <si>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</si>
  <si>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</si>
  <si>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</si>
  <si>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</si>
  <si>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</si>
  <si>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</si>
  <si>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</si>
  <si>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</si>
  <si>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</si>
  <si>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</si>
  <si>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</si>
  <si>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</si>
  <si>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</si>
  <si>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</si>
  <si>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</si>
  <si>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</si>
  <si>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</si>
  <si>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</si>
  <si>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</si>
  <si>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</si>
  <si>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</si>
  <si>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</si>
  <si>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</si>
  <si>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</si>
  <si>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</si>
  <si>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</si>
  <si>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</si>
  <si>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</si>
  <si>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</si>
  <si>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</si>
  <si>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</si>
  <si>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</si>
  <si>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</si>
  <si>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</si>
  <si>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</si>
  <si>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</si>
  <si>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</si>
  <si>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</si>
  <si>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</si>
  <si>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</si>
  <si>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</si>
  <si>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</si>
  <si>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</si>
  <si>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</si>
  <si>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</si>
  <si>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</si>
  <si>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</si>
  <si>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</si>
  <si>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</si>
  <si>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</si>
  <si>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</si>
  <si>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</si>
  <si>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</si>
  <si>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</si>
  <si>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</si>
  <si>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</si>
  <si>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</si>
  <si>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</si>
  <si>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</si>
  <si>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</si>
  <si>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</si>
  <si>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</si>
  <si>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</si>
  <si>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</si>
  <si>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</si>
  <si>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</si>
  <si>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</si>
  <si>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</si>
  <si>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</si>
  <si>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</si>
  <si>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</si>
  <si>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</si>
  <si>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</si>
  <si>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</si>
  <si>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</si>
  <si>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</si>
  <si>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</si>
  <si>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</si>
  <si>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</si>
  <si>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</si>
  <si>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</si>
  <si>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</si>
  <si>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</si>
  <si>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</si>
  <si>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</si>
  <si>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</si>
  <si>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</si>
  <si>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</si>
  <si>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</si>
  <si>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</si>
  <si>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</si>
  <si>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</si>
  <si>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</si>
  <si>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</si>
  <si>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</si>
  <si>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</si>
  <si>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</si>
  <si>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</si>
  <si>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</si>
  <si>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</si>
  <si>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</si>
  <si>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</si>
  <si>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</si>
  <si>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</si>
  <si>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</si>
  <si>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</si>
  <si>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</si>
  <si>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</si>
  <si>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</si>
  <si>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</si>
  <si>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</si>
  <si>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</si>
  <si>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</si>
  <si>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</si>
  <si>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</si>
  <si>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</si>
  <si>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</si>
  <si>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</si>
  <si>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</si>
  <si>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</si>
  <si>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</si>
  <si>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</si>
  <si>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</si>
  <si>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</si>
  <si>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</si>
  <si>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</si>
  <si>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</si>
  <si>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</si>
  <si>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</si>
  <si>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</si>
  <si>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</si>
  <si>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</si>
  <si>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</si>
  <si>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</si>
  <si>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</si>
  <si>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</si>
  <si>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</si>
  <si>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</si>
  <si>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</si>
  <si>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</si>
  <si>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</si>
  <si>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</si>
  <si>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</si>
  <si>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</si>
  <si>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</si>
  <si>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</si>
  <si>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</si>
  <si>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</si>
  <si>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</si>
  <si>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</si>
  <si>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</si>
  <si>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</si>
  <si>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</si>
  <si>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</si>
  <si>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</si>
  <si>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</si>
  <si>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</si>
  <si>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</si>
  <si>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</si>
  <si>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</si>
  <si>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</si>
  <si>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</si>
  <si>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</si>
  <si>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</si>
  <si>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</si>
  <si>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</si>
  <si>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</si>
  <si>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</si>
  <si>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</si>
  <si>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</si>
  <si>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</si>
  <si>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</si>
  <si>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</si>
  <si>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</si>
  <si>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</si>
  <si>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</si>
  <si>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</si>
  <si>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</si>
  <si>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</si>
  <si>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</si>
  <si>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</si>
  <si>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</si>
  <si>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</si>
  <si>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</si>
  <si>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</si>
  <si>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</si>
  <si>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</si>
  <si>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</si>
  <si>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</si>
  <si>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</si>
  <si>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</si>
  <si>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</si>
  <si>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</si>
  <si>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</si>
  <si>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</si>
  <si>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</si>
  <si>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</si>
  <si>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</si>
  <si>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</si>
  <si>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</si>
  <si>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</si>
  <si>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</si>
  <si>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</si>
  <si>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</si>
  <si>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</si>
  <si>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</si>
  <si>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</si>
  <si>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</si>
  <si>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</si>
  <si>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</si>
  <si>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</si>
  <si>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</si>
  <si>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</si>
  <si>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</si>
  <si>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</si>
  <si>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</si>
  <si>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</si>
  <si>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</si>
  <si>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</si>
  <si>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</si>
  <si>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</si>
  <si>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</si>
  <si>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</si>
  <si>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</si>
  <si>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</si>
  <si>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</si>
  <si>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</si>
  <si>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</si>
  <si>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</si>
  <si>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</si>
  <si>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</si>
  <si>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</si>
  <si>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</si>
  <si>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</si>
  <si>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</si>
  <si>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</si>
  <si>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</si>
  <si>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</si>
  <si>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</si>
  <si>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</si>
  <si>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</si>
  <si>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</si>
  <si>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</si>
  <si>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</si>
  <si>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</si>
  <si>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</si>
  <si>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</si>
  <si>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</si>
  <si>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</si>
  <si>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</si>
  <si>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</si>
  <si>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</si>
  <si>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</si>
  <si>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</si>
  <si>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</si>
  <si>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</si>
  <si>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</si>
  <si>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</si>
  <si>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</si>
  <si>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</si>
  <si>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</si>
  <si>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</si>
  <si>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</si>
  <si>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</si>
  <si>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</si>
  <si>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</si>
  <si>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</si>
  <si>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</si>
  <si>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</si>
  <si>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</si>
  <si>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</si>
  <si>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</si>
  <si>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</si>
  <si>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</si>
  <si>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</si>
  <si>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</si>
  <si>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</si>
  <si>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</si>
  <si>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</si>
  <si>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</si>
  <si>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</si>
  <si>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</si>
  <si>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</si>
  <si>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</si>
  <si>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</si>
  <si>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</si>
  <si>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</si>
  <si>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</si>
  <si>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</si>
  <si>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</si>
  <si>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</si>
  <si>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</si>
  <si>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</si>
  <si>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</si>
  <si>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</si>
  <si>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</si>
  <si>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</si>
  <si>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</si>
  <si>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</si>
  <si>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</si>
  <si>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</si>
  <si>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</si>
  <si>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</si>
  <si>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</si>
  <si>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</si>
  <si>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</si>
  <si>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</si>
  <si>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</si>
  <si>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</si>
  <si>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</si>
  <si>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</si>
  <si>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</si>
  <si>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</si>
  <si>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</si>
  <si>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</si>
  <si>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</si>
  <si>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</si>
  <si>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</si>
  <si>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</si>
  <si>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</si>
  <si>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</si>
  <si>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</si>
  <si>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</si>
  <si>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</si>
  <si>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</si>
  <si>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</si>
  <si>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</si>
  <si>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</si>
  <si>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</si>
  <si>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</si>
  <si>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</si>
  <si>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</si>
  <si>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</si>
  <si>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</si>
  <si>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</si>
  <si>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</si>
  <si>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</si>
  <si>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</si>
  <si>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</si>
  <si>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</si>
  <si>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</si>
  <si>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</si>
  <si>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</si>
  <si>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</si>
  <si>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</si>
  <si>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</si>
  <si>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</si>
  <si>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</si>
  <si>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</si>
  <si>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</si>
  <si>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</si>
  <si>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</si>
  <si>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</si>
  <si>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</si>
  <si>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</si>
  <si>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</si>
  <si>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</si>
  <si>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</si>
  <si>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</si>
  <si>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</si>
  <si>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</si>
  <si>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</si>
  <si>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</si>
  <si>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</si>
  <si>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</si>
  <si>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</si>
  <si>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</si>
  <si>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</si>
  <si>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</si>
  <si>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</si>
  <si>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</si>
  <si>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</si>
  <si>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</si>
  <si>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</si>
  <si>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</si>
  <si>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</si>
  <si>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</si>
  <si>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</si>
  <si>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</si>
  <si>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</si>
  <si>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</si>
  <si>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</si>
  <si>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</si>
  <si>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</si>
  <si>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</si>
  <si>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</si>
  <si>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</si>
  <si>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</si>
  <si>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</si>
  <si>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</si>
  <si>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</si>
  <si>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</si>
  <si>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</si>
  <si>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</si>
  <si>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</si>
  <si>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</si>
  <si>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</si>
  <si>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</si>
  <si>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</si>
  <si>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</si>
  <si>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</si>
  <si>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</si>
  <si>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</si>
  <si>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</si>
  <si>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</si>
  <si>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</si>
  <si>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</si>
  <si>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</si>
  <si>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</si>
  <si>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</si>
  <si>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</si>
  <si>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</si>
  <si>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</si>
  <si>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</si>
  <si>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</si>
  <si>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</si>
  <si>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</si>
  <si>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</si>
  <si>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</si>
  <si>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</si>
  <si>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</si>
  <si>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</si>
  <si>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</si>
  <si>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</si>
  <si>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</si>
  <si>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</si>
  <si>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</si>
  <si>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</si>
  <si>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</si>
  <si>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</si>
  <si>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</si>
  <si>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</si>
  <si>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</si>
  <si>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</si>
  <si>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</si>
  <si>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</si>
  <si>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</si>
  <si>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</si>
  <si>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</si>
  <si>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</si>
  <si>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</si>
  <si>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</si>
  <si>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</si>
  <si>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</si>
  <si>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</si>
  <si>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</si>
  <si>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</si>
  <si>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</si>
  <si>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</si>
  <si>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</si>
  <si>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</si>
  <si>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</si>
  <si>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</si>
  <si>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</si>
  <si>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</si>
  <si>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</si>
  <si>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</si>
  <si>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</si>
  <si>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</si>
  <si>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</si>
  <si>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</si>
  <si>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</si>
  <si>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</si>
  <si>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</si>
  <si>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</si>
  <si>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</si>
  <si>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</si>
  <si>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</si>
  <si>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</si>
  <si>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</si>
  <si>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</si>
  <si>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</si>
  <si>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</si>
  <si>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</si>
  <si>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</si>
  <si>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</si>
  <si>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</si>
  <si>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</si>
  <si>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</si>
  <si>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</si>
  <si>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</si>
  <si>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</si>
  <si>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</si>
  <si>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</si>
  <si>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</si>
  <si>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</si>
  <si>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</si>
  <si>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</si>
  <si>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</si>
  <si>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</si>
  <si>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</si>
  <si>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</si>
  <si>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</si>
  <si>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</si>
  <si>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</si>
  <si>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</si>
  <si>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</si>
  <si>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</si>
  <si>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</si>
  <si>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</si>
  <si>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</si>
  <si>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</si>
  <si>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</si>
  <si>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</si>
  <si>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</si>
  <si>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</si>
  <si>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</si>
  <si>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</si>
  <si>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</si>
  <si>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</si>
  <si>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</si>
  <si>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</si>
  <si>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</si>
  <si>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</si>
  <si>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</si>
  <si>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</si>
  <si>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</si>
  <si>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</si>
  <si>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</si>
  <si>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</si>
  <si>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</si>
  <si>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</si>
  <si>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</si>
  <si>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</si>
  <si>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</si>
  <si>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</si>
  <si>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</si>
  <si>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</si>
  <si>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</si>
  <si>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</si>
  <si>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</si>
  <si>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</si>
  <si>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</si>
  <si>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</si>
  <si>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</si>
  <si>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</si>
  <si>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</si>
  <si>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</si>
  <si>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</si>
  <si>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</si>
  <si>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</si>
  <si>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</si>
  <si>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</si>
  <si>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</si>
  <si>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</si>
  <si>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</si>
  <si>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</si>
  <si>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</si>
  <si>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</si>
  <si>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</si>
  <si>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</si>
  <si>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</si>
  <si>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</si>
  <si>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</si>
  <si>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</si>
  <si>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</si>
  <si>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</si>
  <si>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</si>
  <si>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</si>
  <si>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</si>
  <si>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</si>
  <si>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</si>
  <si>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</si>
  <si>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</si>
  <si>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</si>
  <si>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</si>
  <si>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</si>
  <si>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</si>
  <si>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</si>
  <si>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</si>
  <si>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</si>
  <si>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</si>
  <si>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</si>
  <si>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</si>
  <si>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</si>
  <si>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</si>
  <si>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</si>
  <si>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</si>
  <si>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</si>
  <si>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</si>
  <si>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</si>
  <si>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</si>
  <si>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</si>
  <si>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</si>
  <si>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</si>
  <si>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</si>
  <si>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</si>
  <si>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</si>
  <si>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</si>
  <si>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</si>
  <si>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</si>
  <si>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</si>
  <si>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</si>
  <si>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</si>
  <si>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</si>
  <si>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</si>
  <si>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</si>
  <si>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</si>
  <si>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</si>
  <si>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</si>
  <si>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</si>
  <si>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</si>
  <si>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</si>
  <si>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</si>
  <si>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</si>
  <si>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</si>
  <si>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</si>
  <si>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</si>
  <si>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</si>
  <si>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</si>
  <si>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</si>
  <si>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</si>
  <si>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</si>
  <si>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</si>
  <si>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</si>
  <si>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</si>
  <si>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</si>
  <si>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</si>
  <si>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</si>
  <si>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</si>
  <si>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</si>
  <si>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</si>
  <si>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</si>
  <si>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</si>
  <si>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</si>
  <si>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</si>
  <si>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</si>
  <si>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</si>
  <si>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</si>
  <si>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</si>
  <si>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</si>
  <si>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</si>
  <si>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</si>
  <si>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</si>
  <si>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</si>
  <si>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</si>
  <si>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</si>
  <si>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</si>
  <si>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</si>
  <si>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</si>
  <si>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</si>
  <si>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</si>
  <si>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</si>
  <si>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</si>
  <si>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</si>
  <si>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</si>
  <si>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</si>
  <si>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</si>
  <si>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</si>
  <si>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</si>
  <si>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</si>
  <si>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</si>
  <si>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</si>
  <si>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</si>
  <si>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</si>
  <si>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</si>
  <si>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</si>
  <si>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</si>
  <si>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</si>
  <si>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</si>
  <si>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</si>
  <si>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</si>
  <si>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</si>
  <si>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</si>
  <si>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</si>
  <si>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</si>
  <si>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</si>
  <si>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</si>
  <si>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</si>
  <si>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</si>
  <si>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</si>
  <si>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</si>
  <si>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</si>
  <si>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</si>
  <si>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</si>
  <si>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</si>
  <si>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</si>
  <si>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</si>
  <si>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</si>
  <si>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</si>
  <si>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</si>
  <si>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</si>
  <si>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</si>
  <si>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</si>
  <si>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</si>
  <si>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</si>
  <si>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</si>
  <si>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</si>
  <si>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</si>
  <si>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</si>
  <si>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</si>
  <si>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</si>
  <si>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</si>
  <si>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</si>
  <si>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</si>
  <si>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</si>
  <si>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</si>
  <si>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</si>
  <si>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</si>
  <si>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</si>
  <si>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</si>
  <si>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</si>
  <si>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</si>
  <si>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</si>
  <si>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</si>
  <si>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</si>
  <si>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</si>
  <si>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</si>
  <si>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</si>
  <si>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</si>
  <si>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</si>
  <si>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</si>
  <si>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</si>
  <si>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</si>
  <si>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</si>
  <si>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</si>
  <si>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</si>
  <si>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</si>
  <si>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</si>
  <si>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</si>
  <si>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</si>
  <si>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</si>
  <si>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</si>
  <si>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</si>
  <si>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</si>
  <si>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</si>
  <si>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</si>
  <si>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</si>
  <si>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</si>
  <si>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</si>
  <si>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</si>
  <si>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</si>
  <si>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</si>
  <si>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</si>
  <si>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</si>
  <si>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</si>
  <si>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</si>
  <si>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</si>
  <si>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</si>
  <si>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</si>
  <si>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</si>
  <si>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</si>
  <si>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</si>
  <si>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</si>
  <si>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</si>
  <si>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</si>
  <si>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</si>
  <si>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</si>
  <si>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</si>
  <si>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</si>
  <si>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</si>
  <si>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</si>
  <si>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</si>
  <si>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</si>
  <si>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</si>
  <si>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</si>
  <si>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</si>
  <si>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</si>
  <si>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</si>
  <si>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</si>
  <si>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</si>
  <si>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</si>
  <si>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</si>
  <si>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</si>
  <si>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</si>
  <si>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</si>
  <si>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</si>
  <si>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</si>
  <si>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</si>
  <si>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</si>
  <si>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</si>
  <si>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</si>
  <si>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</si>
  <si>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</si>
  <si>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</si>
  <si>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</si>
  <si>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</si>
  <si>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</si>
  <si>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</si>
  <si>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</si>
  <si>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</si>
  <si>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</si>
  <si>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</si>
  <si>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</si>
  <si>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</si>
  <si>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</si>
  <si>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</si>
  <si>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</si>
  <si>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</si>
  <si>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</si>
  <si>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</si>
  <si>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</si>
  <si>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</si>
  <si>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</si>
  <si>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</si>
  <si>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</si>
  <si>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</si>
  <si>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</si>
  <si>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</si>
  <si>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</si>
  <si>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</si>
  <si>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</si>
  <si>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</si>
  <si>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</si>
  <si>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</si>
  <si>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</si>
  <si>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</si>
  <si>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</si>
  <si>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</si>
  <si>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</si>
  <si>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</si>
  <si>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</si>
  <si>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</si>
  <si>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</si>
  <si>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</si>
  <si>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</si>
  <si>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</si>
  <si>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</si>
  <si>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</si>
  <si>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</si>
  <si>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</si>
  <si>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</si>
  <si>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</si>
  <si>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</si>
  <si>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</si>
  <si>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</si>
  <si>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</si>
  <si>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</si>
  <si>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</si>
  <si>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</si>
  <si>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</si>
  <si>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</si>
  <si>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</si>
  <si>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</si>
  <si>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</si>
  <si>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</si>
  <si>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</si>
  <si>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</si>
  <si>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</si>
  <si>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</si>
  <si>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</si>
  <si>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</si>
  <si>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</si>
  <si>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</si>
  <si>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</si>
  <si>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</si>
  <si>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</si>
  <si>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</si>
  <si>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</si>
  <si>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</si>
  <si>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</si>
  <si>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</si>
  <si>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</si>
  <si>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</si>
  <si>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</si>
  <si>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</si>
  <si>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</si>
  <si>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</si>
  <si>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</si>
  <si>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</si>
  <si>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</si>
  <si>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</si>
  <si>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</si>
  <si>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</si>
  <si>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</si>
  <si>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</si>
  <si>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</si>
  <si>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</si>
  <si>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</si>
  <si>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</si>
  <si>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</si>
  <si>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</si>
  <si>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</si>
  <si>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</si>
  <si>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</si>
  <si>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</si>
  <si>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</si>
  <si>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</si>
  <si>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</si>
  <si>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</si>
  <si>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</si>
  <si>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</si>
  <si>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</si>
  <si>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</si>
  <si>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</si>
  <si>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</si>
  <si>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</si>
  <si>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</si>
  <si>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</si>
  <si>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</si>
  <si>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</si>
  <si>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</si>
  <si>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</si>
  <si>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</si>
  <si>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</si>
  <si>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</si>
  <si>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</si>
  <si>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</si>
  <si>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</si>
  <si>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</si>
  <si>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</si>
  <si>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</si>
  <si>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</si>
  <si>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</si>
  <si>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</si>
  <si>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</si>
  <si>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</si>
  <si>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</si>
  <si>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</si>
  <si>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</si>
  <si>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</si>
  <si>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</si>
  <si>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</si>
  <si>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</si>
  <si>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</si>
  <si>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</si>
  <si>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</si>
  <si>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</si>
  <si>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</si>
  <si>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</si>
  <si>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</si>
  <si>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</si>
  <si>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</si>
  <si>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</si>
  <si>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</si>
  <si>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</si>
  <si>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</si>
  <si>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</si>
  <si>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</si>
  <si>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</si>
  <si>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</si>
  <si>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</si>
  <si>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</si>
  <si>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</si>
  <si>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</si>
  <si>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</si>
  <si>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</si>
  <si>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</si>
  <si>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</si>
  <si>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</si>
  <si>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</si>
  <si>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</si>
  <si>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</si>
  <si>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</si>
  <si>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</si>
  <si>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</si>
  <si>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</si>
  <si>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</si>
  <si>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</si>
  <si>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</si>
  <si>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</si>
  <si>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</si>
  <si>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</si>
  <si>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</si>
  <si>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</si>
  <si>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</si>
  <si>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</si>
  <si>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</si>
  <si>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</si>
  <si>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</si>
  <si>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</si>
  <si>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</si>
  <si>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</si>
  <si>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</si>
  <si>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</si>
  <si>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</si>
  <si>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</si>
  <si>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</si>
  <si>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</si>
  <si>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</si>
  <si>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</si>
  <si>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</si>
  <si>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</si>
  <si>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</si>
  <si>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</si>
  <si>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</si>
  <si>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</si>
  <si>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</si>
  <si>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</si>
  <si>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</si>
  <si>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</si>
  <si>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</si>
  <si>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</si>
  <si>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</si>
  <si>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</si>
  <si>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</si>
  <si>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</si>
  <si>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</si>
  <si>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</si>
  <si>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</si>
  <si>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</si>
  <si>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</si>
  <si>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</si>
  <si>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</si>
  <si>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</si>
  <si>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</si>
  <si>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</si>
  <si>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</si>
  <si>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</si>
  <si>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</si>
  <si>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</si>
  <si>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</si>
  <si>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</si>
  <si>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</si>
  <si>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</si>
  <si>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</si>
  <si>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</si>
  <si>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</si>
  <si>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</si>
  <si>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</si>
  <si>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</si>
  <si>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</si>
  <si>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</si>
  <si>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</si>
  <si>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</si>
  <si>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</si>
  <si>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</si>
  <si>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</si>
  <si>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</si>
  <si>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</si>
  <si>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</si>
  <si>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</si>
  <si>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</si>
  <si>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</si>
  <si>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</si>
  <si>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</si>
  <si>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</si>
  <si>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</si>
  <si>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</si>
  <si>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</si>
  <si>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</si>
  <si>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</si>
  <si>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</si>
  <si>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</si>
  <si>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</si>
  <si>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</si>
  <si>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</si>
  <si>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</si>
  <si>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</si>
  <si>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</si>
  <si>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</si>
  <si>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</si>
  <si>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</si>
  <si>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</si>
  <si>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</si>
  <si>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</si>
  <si>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</si>
  <si>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</si>
  <si>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</si>
  <si>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</si>
  <si>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</si>
  <si>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</si>
  <si>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</si>
  <si>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</si>
  <si>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</si>
  <si>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</si>
  <si>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</si>
  <si>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</si>
  <si>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</si>
  <si>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</si>
  <si>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</si>
  <si>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</si>
  <si>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</si>
  <si>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</si>
  <si>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</si>
  <si>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</si>
  <si>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</si>
  <si>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</si>
  <si>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</si>
  <si>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</si>
  <si>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</si>
  <si>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</si>
  <si>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</si>
  <si>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</si>
  <si>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</si>
  <si>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</si>
  <si>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</si>
  <si>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</si>
  <si>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</si>
  <si>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</si>
  <si>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</si>
  <si>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</si>
  <si>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</si>
  <si>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</si>
  <si>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</si>
  <si>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</si>
  <si>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</si>
  <si>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</si>
  <si>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</si>
  <si>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</si>
  <si>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</si>
  <si>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</si>
  <si>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</si>
  <si>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</si>
  <si>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</si>
  <si>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</si>
  <si>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</si>
  <si>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</si>
  <si>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</si>
  <si>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</si>
  <si>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</si>
  <si>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</si>
  <si>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</si>
  <si>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</si>
  <si>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</si>
  <si>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</si>
  <si>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</si>
  <si>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</si>
  <si>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</si>
  <si>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</si>
  <si>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</si>
  <si>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</si>
  <si>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</si>
  <si>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</si>
  <si>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</si>
  <si>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</si>
  <si>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</si>
  <si>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</si>
  <si>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</si>
  <si>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</si>
  <si>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</si>
  <si>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</si>
  <si>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</si>
  <si>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</si>
  <si>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</si>
  <si>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</si>
  <si>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</si>
  <si>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</si>
  <si>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</si>
  <si>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</si>
  <si>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</si>
  <si>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</si>
  <si>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</si>
  <si>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</si>
  <si>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</si>
  <si>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</si>
  <si>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</si>
  <si>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</si>
  <si>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</si>
  <si>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</si>
  <si>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</si>
  <si>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</si>
  <si>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</si>
  <si>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</si>
  <si>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</si>
  <si>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</si>
  <si>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</si>
  <si>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</si>
  <si>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</si>
  <si>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</si>
  <si>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</si>
  <si>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</si>
  <si>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</si>
  <si>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</si>
  <si>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</si>
  <si>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</si>
  <si>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</si>
  <si>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</si>
  <si>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</si>
  <si>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</si>
  <si>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</si>
  <si>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</si>
  <si>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</si>
  <si>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</si>
  <si>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</si>
  <si>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</si>
  <si>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</si>
  <si>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</si>
  <si>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</si>
  <si>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</si>
  <si>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</si>
  <si>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</si>
  <si>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</si>
  <si>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</si>
  <si>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</si>
  <si>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</si>
  <si>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</si>
  <si>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</si>
  <si>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</si>
  <si>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</si>
  <si>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</si>
  <si>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</si>
  <si>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</si>
  <si>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</si>
  <si>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</si>
  <si>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</si>
  <si>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</si>
  <si>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</si>
  <si>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</si>
  <si>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</si>
  <si>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</si>
  <si>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</si>
  <si>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</si>
  <si>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</si>
  <si>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</si>
  <si>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</si>
  <si>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</si>
  <si>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</si>
  <si>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</si>
  <si>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</si>
  <si>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</si>
  <si>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</si>
  <si>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</si>
  <si>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</si>
  <si>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</si>
  <si>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</si>
  <si>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</si>
  <si>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</si>
  <si>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</si>
  <si>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</si>
  <si>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</si>
  <si>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</si>
  <si>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</si>
  <si>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</si>
  <si>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</si>
  <si>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</si>
  <si>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</si>
  <si>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</si>
  <si>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</si>
  <si>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</si>
  <si>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</si>
  <si>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</si>
  <si>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</si>
  <si>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</si>
  <si>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</si>
  <si>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</si>
  <si>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</si>
  <si>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</si>
  <si>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</si>
  <si>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</si>
  <si>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</si>
  <si>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</si>
  <si>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</si>
  <si>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</si>
  <si>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</si>
  <si>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</si>
  <si>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</si>
  <si>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</si>
  <si>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</si>
  <si>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</si>
  <si>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</si>
  <si>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</si>
  <si>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</si>
  <si>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</si>
  <si>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</si>
  <si>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</si>
  <si>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</si>
  <si>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</si>
  <si>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</si>
  <si>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</si>
  <si>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</si>
  <si>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</si>
  <si>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</si>
  <si>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</si>
  <si>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</si>
  <si>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</si>
  <si>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</si>
  <si>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</si>
  <si>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</si>
  <si>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</si>
  <si>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</si>
  <si>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</si>
  <si>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</si>
  <si>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</si>
  <si>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</si>
  <si>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</si>
  <si>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</si>
  <si>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</si>
  <si>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</si>
  <si>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</si>
  <si>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</si>
  <si>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</si>
  <si>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</si>
  <si>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</si>
  <si>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</si>
  <si>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</si>
  <si>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</si>
  <si>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</si>
  <si>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</si>
  <si>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</si>
  <si>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</si>
  <si>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</si>
  <si>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</si>
  <si>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</si>
  <si>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</si>
  <si>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</si>
  <si>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</si>
  <si>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</si>
  <si>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</si>
  <si>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</si>
  <si>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</si>
  <si>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</si>
  <si>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</si>
  <si>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</si>
  <si>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</si>
  <si>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</si>
  <si>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</si>
  <si>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</si>
  <si>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</si>
  <si>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</si>
  <si>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</si>
  <si>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</si>
  <si>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</si>
  <si>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</si>
  <si>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</si>
  <si>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</si>
  <si>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</si>
  <si>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</si>
  <si>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</si>
  <si>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</si>
  <si>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</si>
  <si>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</si>
  <si>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</si>
  <si>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</si>
  <si>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</si>
  <si>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</si>
  <si>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</si>
  <si>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</si>
  <si>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</si>
  <si>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</si>
  <si>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</si>
  <si>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</si>
  <si>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</si>
  <si>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</si>
  <si>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</si>
  <si>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</si>
  <si>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</si>
  <si>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</si>
  <si>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</si>
  <si>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</si>
  <si>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</si>
  <si>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</si>
  <si>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</si>
  <si>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</si>
  <si>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</si>
  <si>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</si>
  <si>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</si>
  <si>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</si>
  <si>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</si>
  <si>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</si>
  <si>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</si>
  <si>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</si>
  <si>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</si>
  <si>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</si>
  <si>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</si>
  <si>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</si>
  <si>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</si>
  <si>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</si>
  <si>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</si>
  <si>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</si>
  <si>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</si>
  <si>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</si>
  <si>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</si>
  <si>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</si>
  <si>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</si>
  <si>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</si>
  <si>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</si>
  <si>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</si>
  <si>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</si>
  <si>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</si>
  <si>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</si>
  <si>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</si>
  <si>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</si>
  <si>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</si>
  <si>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</si>
  <si>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</si>
  <si>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</si>
  <si>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</si>
  <si>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</si>
  <si>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</si>
  <si>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</si>
  <si>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</si>
  <si>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</si>
  <si>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</si>
  <si>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</si>
  <si>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</si>
  <si>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</si>
  <si>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</si>
  <si>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</si>
  <si>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</si>
  <si>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</si>
  <si>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</si>
  <si>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</si>
  <si>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</si>
  <si>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</si>
  <si>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</si>
  <si>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</si>
  <si>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</si>
  <si>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</si>
  <si>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</si>
  <si>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</si>
  <si>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</si>
  <si>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</si>
  <si>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</si>
  <si>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</si>
  <si>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</si>
  <si>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</si>
  <si>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</si>
  <si>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</si>
  <si>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</si>
  <si>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</si>
  <si>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</si>
  <si>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</si>
  <si>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</si>
  <si>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</si>
  <si>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</si>
  <si>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</si>
  <si>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</si>
  <si>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</si>
  <si>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</si>
  <si>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</si>
  <si>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</si>
  <si>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</si>
  <si>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</si>
  <si>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</si>
  <si>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</si>
  <si>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</si>
  <si>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</si>
  <si>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</si>
  <si>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</si>
  <si>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</si>
  <si>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</si>
  <si>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</si>
  <si>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</si>
  <si>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</si>
  <si>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</si>
  <si>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</si>
  <si>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</si>
  <si>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</si>
  <si>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</si>
  <si>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</si>
  <si>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</si>
  <si>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</si>
  <si>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</si>
  <si>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</si>
  <si>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</si>
  <si>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</si>
  <si>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</si>
  <si>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</si>
  <si>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</si>
  <si>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</si>
  <si>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</si>
  <si>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</si>
  <si>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</si>
  <si>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</si>
  <si>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</si>
  <si>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</si>
  <si>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</si>
  <si>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</si>
  <si>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</si>
  <si>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</si>
  <si>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</si>
  <si>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</si>
  <si>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</si>
  <si>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</si>
  <si>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</si>
  <si>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</si>
  <si>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</si>
  <si>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</si>
  <si>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</si>
  <si>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</si>
  <si>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</si>
  <si>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</si>
  <si>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</si>
  <si>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</si>
  <si>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</si>
  <si>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</si>
  <si>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</si>
  <si>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</si>
  <si>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</si>
  <si>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</si>
  <si>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</si>
  <si>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</si>
  <si>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</si>
  <si>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</si>
  <si>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</si>
  <si>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</si>
  <si>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</si>
  <si>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</si>
  <si>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</si>
  <si>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</si>
  <si>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</si>
  <si>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</si>
  <si>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</si>
  <si>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</si>
  <si>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</si>
  <si>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</si>
  <si>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</si>
  <si>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</si>
  <si>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</si>
  <si>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</si>
  <si>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</si>
  <si>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</si>
  <si>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</si>
  <si>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</si>
  <si>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</si>
  <si>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</si>
  <si>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</si>
  <si>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</si>
  <si>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</si>
  <si>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</si>
  <si>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</si>
  <si>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</si>
  <si>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</si>
  <si>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</si>
  <si>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</si>
  <si>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</si>
  <si>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</si>
  <si>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</si>
  <si>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</si>
  <si>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</si>
  <si>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</si>
  <si>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</si>
  <si>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</si>
  <si>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</si>
  <si>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</si>
  <si>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</si>
  <si>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</si>
  <si>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</si>
  <si>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</si>
  <si>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</si>
  <si>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</si>
  <si>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</si>
  <si>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</si>
  <si>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</si>
  <si>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</si>
  <si>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</si>
  <si>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</si>
  <si>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</si>
  <si>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</si>
  <si>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</si>
  <si>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</si>
  <si>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</si>
  <si>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</si>
  <si>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</si>
  <si>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</si>
  <si>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</si>
  <si>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</si>
  <si>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</si>
  <si>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</si>
  <si>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</si>
  <si>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</si>
  <si>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</si>
  <si>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</si>
  <si>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</si>
  <si>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</si>
  <si>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</si>
  <si>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</si>
  <si>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</si>
  <si>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</si>
  <si>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</si>
  <si>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</si>
  <si>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</si>
  <si>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</si>
  <si>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</si>
  <si>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</si>
  <si>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</si>
  <si>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</si>
  <si>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</si>
  <si>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</si>
  <si>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</si>
  <si>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</si>
  <si>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</si>
  <si>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</si>
  <si>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</si>
  <si>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</si>
  <si>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</si>
  <si>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</si>
  <si>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</si>
  <si>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</si>
  <si>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</si>
  <si>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</si>
  <si>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</si>
  <si>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</si>
  <si>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</si>
  <si>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</si>
  <si>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</si>
  <si>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</si>
  <si>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</si>
  <si>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</si>
  <si>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</si>
  <si>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</si>
  <si>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</si>
  <si>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</si>
  <si>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</si>
  <si>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</si>
  <si>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</si>
  <si>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</si>
  <si>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</si>
  <si>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</si>
  <si>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</si>
  <si>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</si>
  <si>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</si>
  <si>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</si>
  <si>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</si>
  <si>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</si>
  <si>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</si>
  <si>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</si>
  <si>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</si>
  <si>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</si>
  <si>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</si>
  <si>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</si>
  <si>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</si>
  <si>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</si>
  <si>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</si>
  <si>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</si>
  <si>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</si>
  <si>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</si>
  <si>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</si>
  <si>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</si>
  <si>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</si>
  <si>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</si>
  <si>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</si>
  <si>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</si>
  <si>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</si>
  <si>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</si>
  <si>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</si>
  <si>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</si>
  <si>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</si>
  <si>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</si>
  <si>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</si>
  <si>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</si>
  <si>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</si>
  <si>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</si>
  <si>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</si>
  <si>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</si>
  <si>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</si>
  <si>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</si>
  <si>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</si>
  <si>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</si>
  <si>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</si>
  <si>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</si>
  <si>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</si>
  <si>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</si>
  <si>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</si>
  <si>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</si>
  <si>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</si>
  <si>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</si>
  <si>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</si>
  <si>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</si>
  <si>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</si>
  <si>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</si>
  <si>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</si>
  <si>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</si>
  <si>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</si>
  <si>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</si>
  <si>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</si>
  <si>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</si>
  <si>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</si>
  <si>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</si>
  <si>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</si>
  <si>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</si>
  <si>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</si>
  <si>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</si>
  <si>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</si>
  <si>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</si>
  <si>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</si>
  <si>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</si>
  <si>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</si>
  <si>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</si>
  <si>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</si>
  <si>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</si>
  <si>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</si>
  <si>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</si>
  <si>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</si>
  <si>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</si>
  <si>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</si>
  <si>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</si>
  <si>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</si>
  <si>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</si>
  <si>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</si>
  <si>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</si>
  <si>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</si>
  <si>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</si>
  <si>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</si>
  <si>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</si>
  <si>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</si>
  <si>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</si>
  <si>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</si>
  <si>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</si>
  <si>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</si>
  <si>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</si>
  <si>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</si>
  <si>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</si>
  <si>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</si>
  <si>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</si>
  <si>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</si>
  <si>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</si>
  <si>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</si>
  <si>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</si>
  <si>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</si>
  <si>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</si>
  <si>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</si>
  <si>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</si>
  <si>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</si>
  <si>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</si>
  <si>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</si>
  <si>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</si>
  <si>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</si>
  <si>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</si>
  <si>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</si>
  <si>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</si>
  <si>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</si>
  <si>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</si>
  <si>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</si>
  <si>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</si>
  <si>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</si>
  <si>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</si>
  <si>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</si>
  <si>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</si>
  <si>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</si>
  <si>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</si>
  <si>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</si>
  <si>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</si>
  <si>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</si>
  <si>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</si>
  <si>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</si>
  <si>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</si>
  <si>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</si>
  <si>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</si>
  <si>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</si>
  <si>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</si>
  <si>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</si>
  <si>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</si>
  <si>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</si>
  <si>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</si>
  <si>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</si>
  <si>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</si>
  <si>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</si>
  <si>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</si>
  <si>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</si>
  <si>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</si>
  <si>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</si>
  <si>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</si>
  <si>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</si>
  <si>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</si>
  <si>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</si>
  <si>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</si>
  <si>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</si>
  <si>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</si>
  <si>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</si>
  <si>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</si>
  <si>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</si>
  <si>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</si>
  <si>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</si>
  <si>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</si>
  <si>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</si>
  <si>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</si>
  <si>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</si>
  <si>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</si>
  <si>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</si>
  <si>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</si>
  <si>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</si>
  <si>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</si>
  <si>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</si>
  <si>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</si>
  <si>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</si>
  <si>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</si>
  <si>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</si>
  <si>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</si>
  <si>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</si>
  <si>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</si>
  <si>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</si>
  <si>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</si>
  <si>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</si>
  <si>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</si>
  <si>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</si>
  <si>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</si>
  <si>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</si>
  <si>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</si>
  <si>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</si>
  <si>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</si>
  <si>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</si>
  <si>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</si>
  <si>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</si>
  <si>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</si>
  <si>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</si>
  <si>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</si>
  <si>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</si>
  <si>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</si>
  <si>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</si>
  <si>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</si>
  <si>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</si>
  <si>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</si>
  <si>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</si>
  <si>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</si>
  <si>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</si>
  <si>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</si>
  <si>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</si>
  <si>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</si>
  <si>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</si>
  <si>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</si>
  <si>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</si>
  <si>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</si>
  <si>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</si>
  <si>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</si>
  <si>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</si>
  <si>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</si>
  <si>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</si>
  <si>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</si>
  <si>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</si>
  <si>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</si>
  <si>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</si>
  <si>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</si>
  <si>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</si>
  <si>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</si>
  <si>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</si>
  <si>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</si>
  <si>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</si>
  <si>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</si>
  <si>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</si>
  <si>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</si>
  <si>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</si>
  <si>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</si>
  <si>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</si>
  <si>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</si>
  <si>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</si>
  <si>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</si>
  <si>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</si>
  <si>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</si>
  <si>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</si>
  <si>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</si>
  <si>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</si>
  <si>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</si>
  <si>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</si>
  <si>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</si>
  <si>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</si>
  <si>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</si>
  <si>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</si>
  <si>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</si>
  <si>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</si>
  <si>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</si>
  <si>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</si>
  <si>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</si>
  <si>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</si>
  <si>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</si>
  <si>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</si>
  <si>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</si>
  <si>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</si>
  <si>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</si>
  <si>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</si>
  <si>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</si>
  <si>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</si>
  <si>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</si>
  <si>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</si>
  <si>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</si>
  <si>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</si>
  <si>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</si>
  <si>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</si>
  <si>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</si>
  <si>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</si>
  <si>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</si>
  <si>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</si>
  <si>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</si>
  <si>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</si>
  <si>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</si>
  <si>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</si>
  <si>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</si>
  <si>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</si>
  <si>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</si>
  <si>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</si>
  <si>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</si>
  <si>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</si>
  <si>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</si>
  <si>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</si>
  <si>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</si>
  <si>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</si>
  <si>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</si>
  <si>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</si>
  <si>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</si>
  <si>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</si>
  <si>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</si>
  <si>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</si>
  <si>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</si>
  <si>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</si>
  <si>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</si>
  <si>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</si>
  <si>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</si>
  <si>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</si>
  <si>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</si>
  <si>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</si>
  <si>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</si>
  <si>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</si>
  <si>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</si>
  <si>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</si>
  <si>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</si>
  <si>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</si>
  <si>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</si>
  <si>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</si>
  <si>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</si>
  <si>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</si>
  <si>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</si>
  <si>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</si>
  <si>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</si>
  <si>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</si>
  <si>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</si>
  <si>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</si>
  <si>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</si>
  <si>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</si>
  <si>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</si>
  <si>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</si>
  <si>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</si>
  <si>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</si>
  <si>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</si>
  <si>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</si>
  <si>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</si>
  <si>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</si>
  <si>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</si>
  <si>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</si>
  <si>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</si>
  <si>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</si>
  <si>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</si>
  <si>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</si>
  <si>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</si>
  <si>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</si>
  <si>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</si>
  <si>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</si>
  <si>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</si>
  <si>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</si>
  <si>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</si>
  <si>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</si>
  <si>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</si>
  <si>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</si>
  <si>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</si>
  <si>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</si>
  <si>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</si>
  <si>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</si>
  <si>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</si>
  <si>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</si>
  <si>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</si>
  <si>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</si>
  <si>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</si>
  <si>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</si>
  <si>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</si>
  <si>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</si>
  <si>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</si>
  <si>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</si>
  <si>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</si>
  <si>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</si>
  <si>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</si>
  <si>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</si>
  <si>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</si>
  <si>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</si>
  <si>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</si>
  <si>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</si>
  <si>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</si>
  <si>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</si>
  <si>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</si>
  <si>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</si>
  <si>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</si>
  <si>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</si>
  <si>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</si>
  <si>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</si>
  <si>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</si>
  <si>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</si>
  <si>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</si>
  <si>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</si>
  <si>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</si>
  <si>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</si>
  <si>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</si>
  <si>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</si>
  <si>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</si>
  <si>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</si>
  <si>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</si>
  <si>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</si>
  <si>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</si>
  <si>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</si>
  <si>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</si>
  <si>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</si>
  <si>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</si>
  <si>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</si>
  <si>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</si>
  <si>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</si>
  <si>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</si>
  <si>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</si>
  <si>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</si>
  <si>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</si>
  <si>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</si>
  <si>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</si>
  <si>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</si>
  <si>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</si>
  <si>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</si>
  <si>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</si>
  <si>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</si>
  <si>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</si>
  <si>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</si>
  <si>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</si>
  <si>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</si>
  <si>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</si>
  <si>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</si>
  <si>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</si>
  <si>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</si>
  <si>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</si>
  <si>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</si>
  <si>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</si>
  <si>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</si>
  <si>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</si>
  <si>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</si>
  <si>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</si>
  <si>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</si>
  <si>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</si>
  <si>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</si>
  <si>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</si>
  <si>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</si>
  <si>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</si>
  <si>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</si>
  <si>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</si>
  <si>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</si>
  <si>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</si>
  <si>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</si>
  <si>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</si>
  <si>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</si>
  <si>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</si>
  <si>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</si>
  <si>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</si>
  <si>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</si>
  <si>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</si>
  <si>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</si>
  <si>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</si>
  <si>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</si>
  <si>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</si>
  <si>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</si>
  <si>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</si>
  <si>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</si>
  <si>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</si>
  <si>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</si>
  <si>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</si>
  <si>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</si>
  <si>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</si>
  <si>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</si>
  <si>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</si>
  <si>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</si>
  <si>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</si>
  <si>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</si>
  <si>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</si>
  <si>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</si>
  <si>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</si>
  <si>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</si>
  <si>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</si>
  <si>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</si>
  <si>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</si>
  <si>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</si>
  <si>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</si>
  <si>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</si>
  <si>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</si>
  <si>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</si>
  <si>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</si>
  <si>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</si>
  <si>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</si>
  <si>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</si>
  <si>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</si>
  <si>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</si>
  <si>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</si>
  <si>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</si>
  <si>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</si>
  <si>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</si>
  <si>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</si>
  <si>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</si>
  <si>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</si>
  <si>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</si>
  <si>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</si>
  <si>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</si>
  <si>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</si>
  <si>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</si>
  <si>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</si>
  <si>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</si>
  <si>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</si>
  <si>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</si>
  <si>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</si>
  <si>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</si>
  <si>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</si>
  <si>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</si>
  <si>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</si>
  <si>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</si>
  <si>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</si>
  <si>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</si>
  <si>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</si>
  <si>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</si>
  <si>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</si>
  <si>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</si>
  <si>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</si>
  <si>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</si>
  <si>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</si>
  <si>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</si>
  <si>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</si>
  <si>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</si>
  <si>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</si>
  <si>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</si>
  <si>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</si>
  <si>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</si>
  <si>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</si>
  <si>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</si>
  <si>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</si>
  <si>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</si>
  <si>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</si>
  <si>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</si>
  <si>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</si>
  <si>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</si>
  <si>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</si>
  <si>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</si>
  <si>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</si>
  <si>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</si>
  <si>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</si>
  <si>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</si>
  <si>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</si>
  <si>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</si>
  <si>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</si>
  <si>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</si>
  <si>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</si>
  <si>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</si>
  <si>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</si>
  <si>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</si>
  <si>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</si>
  <si>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</si>
  <si>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</si>
  <si>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</si>
  <si>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</si>
  <si>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</si>
  <si>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</si>
  <si>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</si>
  <si>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</si>
  <si>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</si>
  <si>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</si>
  <si>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</si>
  <si>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</si>
  <si>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</si>
  <si>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</si>
  <si>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</si>
  <si>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</si>
  <si>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</si>
  <si>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</si>
  <si>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</si>
  <si>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</si>
  <si>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</si>
  <si>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</si>
  <si>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</si>
  <si>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</si>
  <si>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</si>
  <si>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</si>
  <si>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</si>
  <si>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</si>
  <si>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</si>
  <si>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</si>
  <si>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</si>
  <si>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</si>
  <si>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</si>
  <si>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</si>
  <si>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</si>
  <si>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</si>
  <si>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</si>
  <si>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</si>
  <si>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</si>
  <si>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</si>
  <si>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</si>
  <si>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</si>
  <si>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</si>
  <si>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</si>
  <si>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</si>
  <si>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</si>
  <si>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</si>
  <si>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</si>
  <si>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</si>
  <si>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</si>
  <si>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</si>
  <si>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</si>
  <si>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</si>
  <si>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</si>
  <si>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</si>
  <si>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</si>
  <si>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</si>
  <si>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</si>
  <si>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</si>
  <si>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</si>
  <si>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</si>
  <si>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</si>
  <si>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</si>
  <si>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</si>
  <si>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</si>
  <si>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</si>
  <si>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</si>
  <si>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</si>
  <si>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</si>
  <si>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</si>
  <si>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</si>
  <si>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</si>
  <si>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</si>
  <si>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</si>
  <si>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</si>
  <si>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</si>
  <si>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</si>
  <si>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</si>
  <si>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</si>
  <si>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</si>
  <si>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</si>
  <si>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</si>
  <si>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</si>
  <si>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</si>
  <si>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</si>
  <si>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</si>
  <si>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</si>
  <si>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</si>
  <si>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</si>
  <si>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</si>
  <si>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</si>
  <si>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</si>
  <si>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</si>
  <si>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</si>
  <si>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</si>
  <si>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</si>
  <si>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</si>
  <si>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</si>
  <si>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</si>
  <si>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</si>
  <si>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</si>
  <si>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</si>
  <si>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</si>
  <si>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</si>
  <si>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</si>
  <si>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</si>
  <si>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</si>
  <si>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</si>
  <si>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</si>
  <si>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</si>
  <si>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</si>
  <si>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</si>
  <si>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</si>
  <si>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</si>
  <si>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</si>
  <si>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</si>
  <si>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</si>
  <si>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</si>
  <si>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</si>
  <si>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</si>
  <si>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</si>
  <si>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</si>
  <si>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</si>
  <si>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</si>
  <si>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</si>
  <si>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</si>
  <si>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</si>
  <si>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</si>
  <si>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</si>
  <si>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</si>
  <si>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</si>
  <si>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</si>
  <si>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</si>
  <si>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</si>
  <si>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</si>
  <si>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</si>
  <si>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</si>
  <si>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</si>
  <si>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</si>
  <si>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</si>
  <si>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</si>
  <si>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</si>
  <si>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</si>
  <si>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</si>
  <si>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</si>
  <si>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</si>
  <si>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</si>
  <si>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</si>
  <si>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</si>
  <si>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</si>
  <si>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</si>
  <si>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</si>
  <si>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</si>
  <si>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</si>
  <si>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</si>
  <si>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</si>
  <si>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</si>
  <si>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</si>
  <si>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</si>
  <si>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</si>
  <si>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</si>
  <si>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</si>
  <si>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</si>
  <si>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</si>
  <si>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</si>
  <si>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</si>
  <si>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</si>
  <si>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</si>
  <si>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</si>
  <si>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</si>
  <si>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</si>
  <si>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</si>
  <si>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</si>
  <si>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</si>
  <si>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</si>
  <si>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</si>
  <si>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</si>
  <si>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</si>
  <si>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</si>
  <si>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</si>
  <si>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</si>
  <si>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</si>
  <si>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</si>
  <si>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</si>
  <si>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</si>
  <si>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</si>
  <si>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</si>
  <si>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</si>
  <si>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</si>
  <si>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</si>
  <si>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</si>
  <si>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</si>
  <si>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</si>
  <si>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</si>
  <si>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</si>
  <si>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</si>
  <si>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</si>
  <si>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</si>
  <si>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</si>
  <si>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</si>
  <si>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</si>
  <si>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</si>
  <si>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</si>
  <si>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</si>
  <si>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</si>
  <si>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</si>
  <si>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</si>
  <si>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</si>
  <si>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</si>
  <si>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</si>
  <si>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</si>
  <si>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</si>
  <si>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</si>
  <si>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</si>
  <si>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</si>
  <si>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</si>
  <si>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</si>
  <si>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</si>
  <si>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</si>
  <si>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</si>
  <si>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</si>
  <si>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</si>
  <si>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</si>
  <si>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</si>
  <si>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</si>
  <si>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</si>
  <si>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</si>
  <si>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</si>
  <si>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</si>
  <si>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</si>
  <si>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</si>
  <si>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</si>
  <si>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</si>
  <si>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</si>
  <si>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</si>
  <si>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</si>
  <si>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</si>
  <si>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</si>
  <si>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</si>
  <si>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</si>
  <si>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</si>
  <si>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</si>
  <si>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</si>
  <si>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</si>
  <si>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</si>
  <si>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</si>
  <si>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</si>
  <si>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</si>
  <si>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</si>
  <si>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</si>
  <si>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</si>
  <si>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</si>
  <si>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</si>
  <si>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</si>
  <si>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</si>
  <si>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</si>
  <si>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</si>
  <si>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</si>
  <si>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</si>
  <si>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</si>
  <si>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</si>
  <si>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</si>
  <si>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</si>
  <si>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</si>
  <si>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</si>
  <si>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</si>
  <si>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</si>
  <si>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</si>
  <si>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</si>
  <si>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</si>
  <si>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</si>
  <si>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</si>
  <si>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</si>
  <si>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</si>
  <si>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</si>
  <si>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</si>
  <si>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</si>
  <si>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</si>
  <si>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</si>
  <si>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</si>
  <si>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</si>
  <si>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</si>
  <si>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</si>
  <si>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</si>
  <si>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</si>
  <si>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</si>
  <si>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</si>
  <si>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</si>
  <si>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</si>
  <si>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</si>
  <si>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</si>
  <si>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</si>
  <si>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</si>
  <si>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</si>
  <si>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</si>
  <si>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</si>
  <si>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</si>
  <si>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</si>
  <si>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</si>
  <si>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</si>
  <si>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</si>
  <si>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</si>
  <si>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</si>
  <si>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</si>
  <si>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</si>
  <si>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</si>
  <si>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</si>
  <si>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</si>
  <si>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</si>
  <si>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</si>
  <si>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</si>
  <si>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</si>
  <si>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</si>
  <si>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</si>
  <si>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</si>
  <si>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</si>
  <si>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</si>
  <si>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</si>
  <si>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</si>
  <si>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</si>
  <si>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</si>
  <si>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</si>
  <si>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</si>
  <si>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</si>
  <si>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</si>
  <si>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</si>
  <si>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</si>
  <si>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</si>
  <si>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</si>
  <si>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</si>
  <si>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</si>
  <si>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</si>
  <si>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</si>
  <si>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</si>
  <si>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</si>
  <si>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</si>
  <si>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</si>
  <si>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</si>
  <si>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</si>
  <si>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</si>
  <si>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</si>
  <si>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</si>
  <si>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</si>
  <si>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</si>
  <si>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</si>
  <si>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</si>
  <si>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</si>
  <si>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</si>
  <si>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</si>
  <si>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</si>
  <si>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</si>
  <si>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</si>
  <si>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</si>
  <si>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</si>
  <si>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</si>
  <si>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</si>
  <si>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</si>
  <si>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</si>
  <si>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</si>
  <si>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</si>
  <si>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</si>
  <si>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</si>
  <si>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</si>
  <si>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</si>
  <si>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</si>
  <si>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</si>
  <si>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</si>
  <si>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</si>
  <si>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</si>
  <si>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</si>
  <si>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</si>
  <si>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</si>
  <si>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</si>
  <si>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</si>
  <si>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</si>
  <si>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</si>
  <si>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</si>
  <si>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</si>
  <si>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</si>
  <si>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</si>
  <si>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</si>
  <si>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</si>
  <si>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</si>
  <si>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</si>
  <si>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</si>
  <si>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</si>
  <si>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</si>
  <si>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</si>
  <si>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</si>
  <si>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</si>
  <si>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</si>
  <si>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</si>
  <si>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</si>
  <si>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</si>
  <si>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</si>
  <si>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</si>
  <si>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</si>
  <si>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</si>
  <si>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</si>
  <si>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</si>
  <si>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</si>
  <si>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</si>
  <si>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</si>
  <si>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</si>
  <si>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</si>
  <si>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</si>
  <si>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</si>
  <si>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</si>
  <si>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</si>
  <si>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</si>
  <si>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</si>
  <si>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</si>
  <si>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</si>
  <si>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</si>
  <si>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</si>
  <si>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</si>
  <si>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</si>
  <si>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</si>
  <si>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</si>
  <si>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</si>
  <si>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</si>
  <si>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</si>
  <si>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</si>
  <si>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</si>
  <si>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</si>
  <si>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</si>
  <si>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</si>
  <si>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</si>
  <si>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</si>
  <si>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</si>
  <si>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</si>
  <si>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</si>
  <si>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</si>
  <si>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</si>
  <si>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</si>
  <si>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</si>
  <si>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</si>
  <si>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</si>
  <si>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</si>
  <si>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</si>
  <si>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</si>
  <si>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</si>
  <si>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</si>
  <si>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</si>
  <si>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</si>
  <si>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</si>
  <si>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</si>
  <si>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</si>
  <si>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</si>
  <si>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</si>
  <si>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</si>
  <si>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</si>
  <si>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</si>
  <si>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</si>
  <si>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</si>
  <si>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</si>
  <si>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</si>
  <si>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</si>
  <si>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</si>
  <si>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</si>
  <si>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</si>
  <si>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</si>
  <si>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</si>
  <si>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</si>
  <si>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</si>
  <si>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</si>
  <si>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</si>
  <si>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</si>
  <si>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</si>
  <si>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</si>
  <si>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</si>
  <si>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</si>
  <si>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</si>
  <si>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</si>
  <si>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</si>
  <si>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</si>
  <si>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</si>
  <si>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</si>
  <si>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</si>
  <si>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</si>
  <si>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</si>
  <si>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</si>
  <si>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</si>
  <si>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</si>
  <si>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</si>
  <si>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</si>
  <si>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</si>
  <si>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</si>
  <si>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</si>
  <si>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</si>
  <si>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</si>
  <si>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</si>
  <si>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</si>
  <si>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</si>
  <si>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</si>
  <si>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</si>
  <si>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</si>
  <si>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</si>
  <si>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</si>
  <si>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</si>
  <si>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</si>
  <si>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</si>
  <si>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</si>
  <si>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</si>
  <si>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</si>
  <si>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</si>
  <si>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</si>
  <si>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</si>
  <si>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</si>
  <si>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</si>
  <si>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</si>
  <si>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</si>
  <si>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</si>
  <si>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</si>
  <si>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</si>
  <si>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</si>
  <si>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</si>
  <si>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</si>
  <si>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</si>
  <si>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</si>
  <si>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</si>
  <si>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</si>
  <si>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</si>
  <si>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</si>
  <si>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</si>
  <si>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</si>
  <si>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</si>
  <si>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</si>
  <si>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</si>
  <si>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</si>
  <si>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</si>
  <si>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</si>
  <si>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</si>
  <si>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</si>
  <si>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</si>
  <si>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</si>
  <si>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</si>
  <si>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</si>
  <si>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</si>
  <si>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</si>
  <si>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</si>
  <si>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</si>
  <si>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</si>
  <si>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</si>
  <si>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</si>
  <si>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</si>
  <si>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</si>
  <si>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</si>
  <si>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</si>
  <si>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</si>
  <si>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</si>
  <si>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</si>
  <si>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</si>
  <si>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</si>
  <si>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</si>
  <si>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</si>
  <si>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</si>
  <si>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</si>
  <si>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</si>
  <si>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</si>
  <si>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</si>
  <si>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</si>
  <si>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</si>
  <si>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</si>
  <si>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</si>
  <si>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</si>
  <si>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</si>
  <si>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</si>
  <si>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</si>
  <si>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</si>
  <si>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</si>
  <si>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</si>
  <si>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</si>
  <si>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</si>
  <si>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</si>
  <si>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</si>
  <si>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</si>
  <si>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</si>
  <si>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</si>
  <si>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</si>
  <si>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</si>
  <si>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</si>
  <si>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</si>
  <si>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</si>
  <si>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</si>
  <si>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</si>
  <si>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</si>
  <si>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</si>
  <si>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</si>
  <si>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</si>
  <si>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</si>
  <si>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</si>
  <si>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</si>
  <si>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</si>
  <si>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</si>
  <si>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</si>
  <si>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</si>
  <si>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</si>
  <si>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</si>
  <si>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</si>
  <si>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</si>
  <si>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</si>
  <si>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</si>
  <si>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</si>
  <si>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</si>
  <si>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</si>
  <si>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</si>
  <si>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</si>
  <si>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</si>
  <si>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</si>
  <si>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</si>
  <si>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</si>
  <si>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</si>
  <si>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</si>
  <si>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</si>
  <si>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</si>
  <si>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</si>
  <si>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</si>
  <si>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</si>
  <si>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</si>
  <si>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</si>
  <si>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</si>
  <si>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</si>
  <si>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</si>
  <si>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</si>
  <si>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</si>
  <si>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</si>
  <si>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</si>
  <si>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</si>
  <si>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</si>
  <si>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</si>
  <si>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</si>
  <si>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</si>
  <si>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</si>
  <si>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</si>
  <si>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</si>
  <si>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</si>
  <si>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</si>
  <si>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</si>
  <si>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</si>
  <si>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</si>
  <si>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</si>
  <si>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</si>
  <si>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</si>
  <si>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</si>
  <si>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</si>
  <si>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</si>
  <si>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</si>
  <si>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</si>
  <si>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</si>
  <si>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</si>
  <si>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</si>
  <si>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</si>
  <si>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</si>
  <si>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</si>
  <si>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</si>
  <si>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</si>
  <si>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</si>
  <si>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</si>
  <si>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</si>
  <si>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</si>
  <si>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</si>
  <si>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</si>
  <si>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</si>
  <si>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</si>
  <si>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</si>
  <si>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</si>
  <si>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</si>
  <si>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</si>
  <si>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</si>
  <si>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</si>
  <si>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</si>
  <si>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</si>
  <si>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</si>
  <si>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</si>
  <si>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</si>
  <si>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</si>
  <si>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</si>
  <si>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</si>
  <si>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</si>
  <si>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</si>
  <si>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</si>
  <si>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</si>
  <si>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</si>
  <si>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</si>
  <si>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</si>
  <si>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</si>
  <si>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</si>
  <si>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</si>
  <si>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</si>
  <si>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</si>
  <si>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</si>
  <si>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</si>
  <si>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</si>
  <si>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</si>
  <si>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</si>
  <si>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</si>
  <si>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</si>
  <si>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</si>
  <si>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</si>
  <si>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</si>
  <si>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</si>
  <si>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</si>
  <si>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</si>
  <si>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</si>
  <si>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</si>
  <si>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</si>
  <si>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</si>
  <si>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</si>
  <si>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</si>
  <si>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</si>
  <si>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</si>
  <si>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</si>
  <si>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</si>
  <si>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</si>
  <si>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</si>
  <si>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</si>
  <si>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</si>
  <si>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</si>
  <si>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</si>
  <si>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</si>
  <si>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</si>
  <si>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</si>
  <si>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</si>
  <si>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</si>
  <si>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</si>
  <si>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</si>
  <si>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</si>
  <si>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</si>
  <si>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</si>
  <si>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</si>
  <si>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</si>
  <si>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</si>
  <si>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</si>
  <si>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</si>
  <si>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</si>
  <si>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</si>
  <si>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</si>
  <si>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</si>
  <si>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</si>
  <si>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</si>
  <si>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</si>
  <si>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</si>
  <si>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</si>
  <si>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</si>
  <si>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</si>
  <si>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</si>
  <si>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</si>
  <si>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</si>
  <si>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</si>
  <si>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</si>
  <si>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</si>
  <si>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</si>
  <si>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</si>
  <si>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</si>
  <si>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</si>
  <si>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</si>
  <si>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</si>
  <si>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</si>
  <si>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</si>
  <si>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</si>
  <si>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</si>
  <si>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</si>
  <si>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</si>
  <si>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</si>
  <si>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</si>
  <si>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</si>
  <si>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</si>
  <si>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</si>
  <si>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</si>
  <si>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</si>
  <si>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</si>
  <si>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</si>
  <si>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</si>
  <si>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</si>
  <si>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</si>
  <si>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</si>
  <si>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</si>
  <si>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</si>
  <si>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</si>
  <si>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</si>
  <si>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</si>
  <si>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</si>
  <si>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</si>
  <si>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</si>
  <si>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</si>
  <si>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</si>
  <si>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</si>
  <si>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</si>
  <si>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</si>
  <si>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</si>
  <si>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</si>
  <si>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</si>
  <si>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</si>
  <si>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</si>
  <si>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</si>
  <si>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</si>
  <si>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</si>
  <si>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</si>
  <si>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</si>
  <si>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</si>
  <si>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</si>
  <si>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</si>
  <si>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</si>
  <si>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</si>
  <si>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</si>
  <si>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</si>
  <si>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</si>
  <si>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</si>
  <si>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</si>
  <si>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</si>
  <si>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</si>
  <si>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</si>
  <si>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</si>
  <si>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</si>
  <si>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</si>
  <si>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</si>
  <si>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</si>
  <si>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</si>
  <si>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</si>
  <si>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</si>
  <si>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</si>
  <si>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</si>
  <si>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</si>
  <si>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</si>
  <si>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</si>
  <si>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</si>
  <si>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</si>
  <si>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</si>
  <si>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</si>
  <si>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</si>
  <si>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</si>
  <si>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</si>
  <si>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</si>
  <si>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</si>
  <si>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</si>
  <si>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</si>
  <si>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</si>
  <si>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</si>
  <si>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</si>
  <si>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</si>
  <si>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</si>
  <si>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</si>
  <si>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</si>
  <si>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</si>
  <si>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</si>
  <si>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</si>
  <si>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</si>
  <si>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</si>
  <si>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</si>
  <si>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</si>
  <si>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</si>
  <si>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</si>
  <si>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</si>
  <si>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</si>
  <si>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</si>
  <si>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</si>
  <si>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</si>
  <si>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</si>
  <si>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</si>
  <si>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</si>
  <si>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</si>
  <si>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</si>
  <si>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</si>
  <si>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</si>
  <si>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</si>
  <si>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</si>
  <si>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</si>
  <si>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</si>
  <si>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</si>
  <si>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</si>
  <si>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</si>
  <si>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</si>
  <si>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</si>
  <si>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</si>
  <si>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</si>
  <si>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</si>
  <si>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</si>
  <si>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</si>
  <si>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</si>
  <si>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</si>
  <si>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</si>
  <si>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</si>
  <si>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</si>
  <si>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</si>
  <si>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</si>
  <si>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</si>
  <si>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</si>
  <si>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</si>
  <si>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</si>
  <si>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</si>
  <si>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</si>
  <si>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</si>
  <si>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</si>
  <si>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</si>
  <si>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</si>
  <si>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</si>
  <si>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</si>
  <si>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</si>
  <si>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</si>
  <si>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</si>
  <si>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</si>
  <si>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</si>
  <si>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</si>
  <si>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</si>
  <si>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</si>
  <si>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</si>
  <si>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</si>
  <si>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</si>
  <si>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</si>
  <si>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</si>
  <si>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</si>
  <si>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</si>
  <si>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</si>
  <si>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</si>
  <si>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</si>
  <si>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</si>
  <si>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</si>
  <si>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</si>
  <si>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</si>
  <si>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</si>
  <si>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</si>
  <si>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</si>
  <si>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</si>
  <si>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</si>
  <si>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</si>
  <si>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</si>
  <si>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</si>
  <si>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</si>
  <si>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</si>
  <si>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</si>
  <si>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</si>
  <si>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</si>
  <si>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</si>
  <si>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</si>
  <si>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</si>
  <si>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</si>
  <si>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</si>
  <si>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</si>
  <si>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</si>
  <si>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</si>
  <si>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</si>
  <si>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</si>
  <si>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</si>
  <si>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</si>
  <si>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</si>
  <si>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</si>
  <si>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</si>
  <si>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</si>
  <si>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</si>
  <si>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</si>
  <si>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</si>
  <si>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</si>
  <si>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</si>
  <si>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</si>
  <si>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</si>
  <si>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</si>
  <si>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</si>
  <si>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</si>
  <si>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</si>
  <si>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</si>
  <si>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</si>
  <si>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</si>
  <si>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</si>
  <si>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</si>
  <si>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</si>
  <si>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</si>
  <si>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</si>
  <si>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</si>
  <si>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</si>
  <si>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</si>
  <si>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</si>
  <si>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</si>
  <si>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</si>
  <si>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</si>
  <si>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</si>
  <si>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</si>
  <si>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</si>
  <si>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</si>
  <si>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</si>
  <si>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</si>
  <si>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</si>
  <si>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</si>
  <si>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</si>
  <si>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</si>
  <si>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</si>
  <si>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</si>
  <si>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</si>
  <si>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</si>
  <si>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</si>
  <si>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</si>
  <si>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</si>
  <si>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</si>
  <si>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</si>
  <si>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</si>
  <si>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</si>
  <si>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</si>
  <si>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</si>
  <si>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</si>
  <si>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</si>
  <si>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</si>
  <si>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</si>
  <si>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</si>
  <si>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</si>
  <si>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</si>
  <si>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</si>
  <si>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</si>
  <si>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</si>
  <si>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</si>
  <si>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</si>
  <si>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</si>
  <si>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</si>
  <si>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</si>
  <si>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</si>
  <si>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</si>
  <si>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</si>
  <si>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</si>
  <si>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</si>
  <si>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</si>
  <si>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</si>
  <si>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</si>
  <si>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</si>
  <si>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</si>
  <si>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</si>
  <si>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</si>
  <si>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</si>
  <si>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</si>
  <si>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</si>
  <si>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</si>
  <si>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</si>
  <si>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</si>
  <si>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</si>
  <si>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</si>
  <si>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</si>
  <si>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</si>
  <si>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</si>
  <si>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</si>
  <si>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</si>
  <si>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</si>
  <si>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</si>
  <si>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</si>
  <si>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</si>
  <si>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</si>
  <si>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</si>
  <si>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</si>
  <si>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</si>
  <si>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</si>
  <si>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</si>
  <si>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</si>
  <si>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</si>
  <si>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</si>
  <si>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</si>
  <si>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</si>
  <si>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</si>
  <si>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</si>
  <si>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</si>
  <si>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</si>
  <si>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</si>
  <si>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</si>
  <si>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</si>
  <si>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</si>
  <si>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</si>
  <si>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</si>
  <si>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</si>
  <si>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</si>
  <si>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</si>
  <si>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</si>
  <si>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</si>
  <si>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</si>
  <si>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</si>
  <si>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</si>
  <si>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</si>
  <si>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</si>
  <si>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</si>
  <si>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</si>
  <si>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</si>
  <si>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</si>
  <si>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</si>
  <si>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</si>
  <si>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</si>
  <si>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</si>
  <si>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</si>
  <si>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</si>
  <si>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</si>
  <si>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</si>
  <si>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</si>
  <si>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</si>
  <si>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</si>
  <si>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</si>
  <si>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</si>
  <si>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</si>
  <si>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</si>
  <si>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</si>
  <si>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</si>
  <si>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</si>
  <si>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</si>
  <si>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</si>
  <si>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</si>
  <si>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</si>
  <si>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</si>
  <si>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</si>
  <si>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</si>
  <si>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</si>
  <si>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</si>
  <si>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</si>
  <si>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</si>
  <si>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</si>
  <si>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</si>
  <si>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</si>
  <si>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</si>
  <si>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</si>
  <si>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</si>
  <si>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</si>
  <si>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</si>
  <si>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</si>
  <si>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</si>
  <si>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</si>
  <si>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</si>
  <si>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</si>
  <si>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</si>
  <si>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</si>
  <si>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</si>
  <si>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</si>
  <si>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</si>
  <si>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</si>
  <si>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</si>
  <si>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</si>
  <si>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</si>
  <si>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</si>
  <si>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</si>
  <si>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</si>
  <si>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</si>
  <si>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</si>
  <si>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</si>
  <si>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</si>
  <si>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</si>
  <si>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</si>
  <si>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</si>
  <si>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</si>
  <si>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</si>
  <si>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</si>
  <si>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</si>
  <si>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</si>
  <si>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</si>
  <si>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</si>
  <si>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</si>
  <si>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</si>
  <si>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</si>
  <si>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</si>
  <si>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</si>
  <si>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</si>
  <si>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</si>
  <si>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</si>
  <si>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</si>
  <si>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</si>
  <si>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</si>
  <si>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</si>
  <si>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</si>
  <si>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</si>
  <si>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</si>
  <si>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</si>
  <si>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</si>
  <si>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</si>
  <si>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</si>
  <si>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</si>
  <si>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</si>
  <si>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</si>
  <si>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</si>
  <si>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</si>
  <si>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</si>
  <si>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</si>
  <si>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</si>
  <si>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</si>
  <si>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</si>
  <si>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</si>
  <si>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</si>
  <si>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</si>
  <si>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</si>
  <si>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</si>
  <si>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</si>
  <si>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</si>
  <si>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</si>
  <si>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</si>
  <si>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</si>
  <si>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</si>
  <si>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</si>
  <si>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</si>
  <si>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</si>
  <si>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</si>
  <si>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</si>
  <si>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</si>
  <si>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</si>
  <si>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</si>
  <si>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</si>
  <si>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</si>
  <si>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</si>
  <si>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</si>
  <si>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</si>
  <si>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</si>
  <si>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</si>
  <si>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</si>
  <si>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</si>
  <si>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</si>
  <si>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</si>
  <si>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</si>
  <si>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</si>
  <si>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</si>
  <si>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</si>
  <si>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</si>
  <si>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</si>
  <si>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</si>
  <si>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</si>
  <si>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</si>
  <si>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</si>
  <si>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</si>
  <si>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</si>
  <si>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</si>
  <si>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</si>
  <si>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</si>
  <si>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</si>
  <si>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</si>
  <si>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</si>
  <si>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</si>
  <si>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</si>
  <si>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</si>
  <si>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</si>
  <si>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</si>
  <si>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</si>
  <si>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</si>
  <si>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</si>
  <si>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</si>
  <si>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</si>
  <si>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</si>
  <si>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</si>
  <si>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</si>
  <si>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</si>
  <si>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</si>
  <si>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</si>
  <si>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</si>
  <si>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</si>
  <si>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</si>
  <si>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</si>
  <si>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</si>
  <si>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</si>
  <si>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</si>
  <si>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</si>
  <si>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</si>
  <si>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</si>
  <si>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</si>
  <si>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</si>
  <si>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</si>
  <si>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</si>
  <si>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</si>
  <si>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</si>
  <si>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</si>
  <si>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</si>
  <si>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</si>
  <si>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</si>
  <si>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</si>
  <si>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</si>
  <si>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</si>
  <si>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</si>
  <si>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</si>
  <si>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</si>
  <si>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</si>
  <si>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</si>
  <si>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</si>
  <si>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</si>
  <si>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</si>
  <si>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</si>
  <si>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</si>
  <si>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</si>
  <si>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</si>
  <si>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</si>
  <si>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</si>
  <si>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</si>
  <si>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</si>
  <si>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</si>
  <si>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</si>
  <si>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</si>
  <si>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</si>
  <si>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</si>
  <si>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</si>
  <si>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</si>
  <si>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</si>
  <si>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</si>
  <si>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</si>
  <si>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</si>
  <si>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</si>
  <si>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</si>
  <si>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</si>
  <si>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</si>
  <si>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</si>
  <si>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</si>
  <si>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</si>
  <si>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</si>
  <si>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</si>
  <si>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</si>
  <si>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</si>
  <si>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</si>
  <si>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</si>
  <si>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</si>
  <si>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</si>
  <si>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</si>
  <si>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</si>
  <si>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</si>
  <si>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</si>
  <si>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</si>
  <si>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</si>
  <si>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</si>
  <si>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</si>
  <si>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</si>
  <si>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</si>
  <si>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</si>
  <si>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</si>
  <si>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</si>
  <si>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</si>
  <si>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</si>
  <si>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</si>
  <si>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</si>
  <si>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</si>
  <si>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</si>
  <si>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</si>
  <si>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</si>
  <si>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</si>
  <si>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</si>
  <si>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</si>
  <si>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</si>
  <si>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</si>
  <si>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</si>
  <si>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</si>
  <si>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</si>
  <si>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</si>
  <si>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</si>
  <si>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</si>
  <si>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</si>
  <si>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</si>
  <si>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</si>
  <si>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</si>
  <si>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</si>
  <si>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</si>
  <si>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</si>
  <si>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</si>
  <si>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</si>
  <si>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</si>
  <si>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</si>
  <si>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</si>
  <si>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</si>
  <si>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</si>
  <si>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</si>
  <si>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</si>
  <si>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</si>
  <si>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</si>
  <si>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</si>
  <si>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</si>
  <si>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</si>
  <si>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</si>
  <si>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</si>
  <si>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</si>
  <si>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</si>
  <si>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</si>
  <si>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</si>
  <si>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</si>
  <si>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</si>
  <si>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</si>
  <si>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</si>
  <si>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</si>
  <si>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</si>
  <si>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</si>
  <si>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</si>
  <si>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</si>
  <si>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</si>
  <si>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</si>
  <si>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</si>
  <si>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</si>
  <si>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</si>
  <si>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</si>
  <si>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</si>
  <si>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</si>
  <si>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</si>
  <si>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</si>
  <si>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</si>
  <si>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</si>
  <si>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</si>
  <si>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</si>
  <si>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</si>
  <si>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</si>
  <si>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</si>
  <si>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</si>
  <si>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</si>
  <si>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</si>
  <si>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</si>
  <si>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</si>
  <si>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</si>
  <si>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</si>
  <si>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</si>
  <si>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</si>
  <si>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</si>
  <si>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</si>
  <si>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</si>
  <si>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</si>
  <si>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</si>
  <si>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</si>
  <si>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</si>
  <si>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</si>
  <si>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</si>
  <si>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</si>
  <si>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</si>
  <si>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</si>
  <si>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</si>
  <si>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</si>
  <si>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</si>
  <si>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</si>
  <si>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</si>
  <si>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</si>
  <si>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</si>
  <si>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</si>
  <si>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</si>
  <si>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</si>
  <si>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</si>
  <si>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</si>
  <si>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</si>
  <si>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</si>
  <si>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</si>
  <si>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</si>
  <si>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</si>
  <si>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</si>
  <si>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</si>
  <si>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</si>
  <si>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</si>
  <si>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</si>
  <si>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</si>
  <si>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</si>
  <si>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</si>
  <si>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</si>
  <si>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</si>
  <si>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</si>
  <si>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</si>
  <si>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</si>
  <si>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</si>
  <si>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</si>
  <si>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</si>
  <si>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</si>
  <si>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</si>
  <si>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</si>
  <si>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</si>
  <si>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</si>
  <si>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</si>
  <si>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</si>
  <si>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</si>
  <si>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</si>
  <si>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</si>
  <si>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</si>
  <si>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</si>
  <si>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</si>
  <si>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</si>
  <si>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</si>
  <si>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</si>
  <si>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</si>
  <si>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</si>
  <si>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</si>
  <si>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</si>
  <si>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</si>
  <si>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</si>
  <si>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</si>
  <si>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</si>
  <si>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</si>
  <si>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</si>
  <si>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</si>
  <si>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</si>
  <si>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</si>
  <si>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</si>
  <si>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</si>
  <si>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</si>
  <si>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</si>
  <si>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</si>
  <si>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</si>
  <si>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</si>
  <si>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</si>
  <si>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</si>
  <si>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</si>
  <si>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</si>
  <si>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</si>
  <si>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</si>
  <si>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</si>
  <si>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</si>
  <si>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</si>
  <si>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</si>
  <si>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</si>
  <si>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</si>
  <si>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</si>
  <si>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</si>
  <si>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</si>
  <si>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</si>
  <si>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</si>
  <si>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</si>
  <si>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</si>
  <si>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</si>
  <si>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</si>
  <si>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</si>
  <si>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</si>
  <si>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</si>
  <si>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</si>
  <si>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</si>
  <si>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</si>
  <si>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</si>
  <si>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</si>
  <si>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</si>
  <si>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</si>
  <si>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</si>
  <si>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</si>
  <si>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</si>
  <si>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</si>
  <si>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</si>
  <si>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</si>
  <si>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</si>
  <si>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</si>
  <si>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</si>
  <si>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</si>
  <si>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</si>
  <si>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</si>
  <si>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</si>
  <si>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</si>
  <si>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</si>
  <si>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</si>
  <si>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</si>
  <si>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</si>
  <si>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</si>
  <si>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</si>
  <si>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</si>
  <si>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</si>
  <si>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</si>
  <si>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</si>
  <si>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</si>
  <si>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</si>
  <si>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</si>
  <si>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</si>
  <si>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</si>
  <si>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</si>
  <si>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</si>
  <si>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</si>
  <si>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</si>
  <si>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</si>
  <si>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</si>
  <si>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</si>
  <si>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</si>
  <si>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</si>
  <si>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</si>
  <si>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</si>
  <si>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</si>
  <si>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</si>
  <si>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</si>
  <si>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</si>
  <si>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</si>
  <si>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</si>
  <si>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</si>
  <si>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</si>
  <si>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</si>
  <si>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</si>
  <si>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</si>
  <si>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</si>
  <si>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</si>
  <si>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</si>
  <si>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</si>
  <si>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</si>
  <si>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</si>
  <si>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</si>
  <si>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</si>
  <si>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</si>
  <si>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</si>
  <si>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</si>
  <si>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</si>
  <si>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</si>
  <si>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</si>
  <si>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</si>
  <si>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</si>
  <si>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</si>
  <si>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</si>
  <si>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</si>
  <si>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</si>
  <si>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</si>
  <si>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</si>
  <si>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</si>
  <si>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</si>
  <si>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</si>
  <si>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</si>
  <si>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</si>
  <si>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</si>
  <si>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</si>
  <si>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</si>
  <si>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</si>
  <si>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</si>
  <si>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</si>
  <si>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</si>
  <si>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</si>
  <si>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</si>
  <si>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</si>
  <si>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</si>
  <si>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</si>
  <si>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</si>
  <si>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</si>
  <si>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</si>
  <si>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</si>
  <si>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</si>
  <si>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</si>
  <si>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</si>
  <si>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</si>
  <si>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</si>
  <si>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</si>
  <si>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</si>
  <si>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</si>
  <si>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</si>
  <si>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</si>
  <si>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</si>
  <si>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</si>
  <si>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</si>
  <si>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</si>
  <si>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</si>
  <si>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</si>
  <si>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</si>
  <si>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</si>
  <si>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</si>
  <si>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</si>
  <si>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</si>
  <si>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</si>
  <si>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</si>
  <si>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</si>
  <si>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</si>
  <si>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</si>
  <si>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</si>
  <si>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</si>
  <si>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</si>
  <si>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</si>
  <si>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</si>
  <si>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</si>
  <si>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</si>
  <si>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</si>
  <si>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</si>
  <si>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</si>
  <si>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</si>
  <si>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</si>
  <si>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</si>
  <si>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</si>
  <si>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</si>
  <si>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</si>
  <si>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</si>
  <si>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</si>
  <si>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</si>
  <si>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</si>
  <si>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</si>
  <si>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</si>
  <si>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</si>
  <si>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</si>
  <si>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</si>
  <si>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</si>
  <si>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</si>
  <si>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</si>
  <si>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</si>
  <si>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</si>
  <si>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</si>
  <si>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</si>
  <si>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</si>
  <si>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</si>
  <si>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</si>
  <si>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</si>
  <si>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</si>
  <si>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</si>
  <si>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</si>
  <si>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</si>
  <si>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</si>
  <si>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</si>
  <si>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</si>
  <si>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</si>
  <si>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</si>
  <si>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</si>
  <si>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</si>
  <si>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</si>
  <si>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</si>
  <si>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</si>
  <si>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</si>
  <si>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</si>
  <si>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</si>
  <si>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</si>
  <si>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</si>
  <si>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</si>
  <si>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</si>
  <si>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</si>
  <si>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</si>
  <si>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</si>
  <si>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</si>
  <si>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</si>
  <si>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</si>
  <si>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</si>
  <si>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</si>
  <si>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</si>
  <si>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</si>
  <si>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</si>
  <si>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</si>
  <si>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</si>
  <si>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</si>
  <si>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</si>
  <si>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</si>
  <si>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</si>
  <si>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</si>
  <si>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</si>
  <si>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</si>
  <si>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</si>
  <si>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</si>
  <si>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</si>
  <si>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</si>
  <si>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</si>
  <si>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</si>
  <si>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</si>
  <si>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</si>
  <si>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</si>
  <si>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</si>
  <si>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</si>
  <si>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</si>
  <si>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</si>
  <si>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</si>
  <si>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</si>
  <si>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</si>
  <si>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</si>
  <si>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</si>
  <si>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</si>
  <si>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</si>
  <si>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</si>
  <si>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</si>
  <si>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</si>
  <si>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</si>
  <si>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</si>
  <si>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</si>
  <si>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</si>
  <si>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</si>
  <si>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</si>
  <si>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</si>
  <si>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</si>
  <si>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</si>
  <si>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</si>
  <si>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</si>
  <si>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</si>
  <si>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</si>
  <si>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</si>
  <si>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</si>
  <si>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</si>
  <si>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</si>
  <si>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</si>
  <si>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</si>
  <si>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</si>
  <si>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</si>
  <si>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</si>
  <si>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</si>
  <si>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</si>
  <si>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</si>
  <si>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</si>
  <si>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</si>
  <si>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</si>
  <si>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</si>
  <si>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</si>
  <si>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</si>
  <si>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</si>
  <si>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</si>
  <si>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</si>
  <si>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</si>
  <si>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</si>
  <si>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</si>
  <si>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</si>
  <si>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</si>
  <si>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</si>
  <si>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</si>
  <si>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</si>
  <si>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</si>
  <si>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</si>
  <si>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</si>
  <si>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</si>
  <si>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</si>
  <si>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</si>
  <si>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</si>
  <si>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</si>
  <si>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</si>
  <si>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</si>
  <si>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</si>
  <si>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</si>
  <si>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</si>
  <si>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</si>
  <si>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</si>
  <si>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</si>
  <si>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</si>
  <si>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</si>
  <si>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</si>
  <si>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</si>
  <si>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</si>
  <si>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</si>
  <si>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</si>
  <si>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</si>
  <si>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</si>
  <si>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</si>
  <si>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</si>
  <si>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</si>
  <si>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</si>
  <si>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</si>
  <si>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</si>
  <si>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</si>
  <si>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</si>
  <si>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</si>
  <si>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</si>
  <si>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</si>
  <si>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</si>
  <si>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</si>
  <si>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</si>
  <si>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</si>
  <si>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</si>
  <si>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</si>
  <si>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</si>
  <si>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</si>
  <si>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</si>
  <si>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</si>
  <si>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</si>
  <si>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</si>
  <si>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</si>
  <si>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</si>
  <si>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</si>
  <si>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</si>
  <si>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</si>
  <si>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</si>
  <si>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</si>
  <si>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</si>
  <si>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</si>
  <si>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</si>
  <si>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</si>
  <si>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</si>
  <si>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</si>
  <si>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</si>
  <si>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</si>
  <si>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</si>
  <si>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</si>
  <si>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</si>
  <si>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</si>
  <si>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</si>
  <si>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</si>
  <si>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</si>
  <si>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</si>
  <si>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</si>
  <si>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</si>
  <si>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</si>
  <si>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</si>
  <si>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</si>
  <si>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</si>
  <si>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</si>
  <si>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</si>
  <si>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</si>
  <si>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</si>
  <si>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</si>
  <si>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</si>
  <si>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</si>
  <si>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</si>
  <si>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</si>
  <si>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</si>
  <si>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</si>
  <si>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</si>
  <si>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</si>
  <si>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</si>
  <si>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</si>
  <si>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</si>
  <si>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</si>
  <si>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</si>
  <si>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</si>
  <si>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</si>
  <si>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</si>
  <si>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</si>
  <si>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</si>
  <si>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</si>
  <si>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</si>
  <si>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</si>
  <si>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</si>
  <si>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</si>
  <si>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</si>
  <si>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</si>
  <si>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</si>
  <si>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</si>
  <si>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</si>
  <si>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</si>
  <si>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</si>
  <si>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</si>
  <si>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</si>
  <si>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</si>
  <si>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</si>
  <si>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</si>
  <si>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</si>
  <si>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</si>
  <si>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</si>
  <si>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</si>
  <si>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</si>
  <si>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</si>
  <si>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</si>
  <si>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</si>
  <si>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</si>
  <si>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</si>
  <si>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</si>
  <si>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</si>
  <si>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</si>
  <si>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</si>
  <si>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</si>
  <si>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</si>
  <si>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</si>
  <si>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</si>
  <si>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</si>
  <si>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</si>
  <si>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</si>
  <si>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</si>
  <si>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</si>
  <si>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</si>
  <si>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</si>
  <si>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</si>
  <si>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</si>
  <si>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</si>
  <si>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</si>
  <si>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</si>
  <si>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</si>
  <si>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</si>
  <si>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</si>
  <si>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</si>
  <si>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</si>
  <si>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</si>
  <si>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</si>
  <si>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</si>
  <si>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</si>
  <si>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</si>
  <si>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</si>
  <si>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</si>
  <si>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</si>
  <si>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</si>
  <si>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</si>
  <si>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</si>
  <si>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</si>
  <si>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</si>
  <si>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</si>
  <si>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</si>
  <si>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</si>
  <si>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</si>
  <si>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</si>
  <si>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</si>
  <si>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</si>
  <si>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</si>
  <si>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</si>
  <si>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</si>
  <si>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</si>
  <si>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</si>
  <si>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</si>
  <si>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</si>
  <si>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</si>
  <si>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</si>
  <si>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</si>
  <si>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</si>
  <si>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</si>
  <si>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</si>
  <si>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</si>
  <si>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</si>
  <si>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</si>
  <si>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</si>
  <si>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</si>
  <si>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</si>
  <si>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</si>
  <si>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</si>
  <si>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</si>
  <si>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</si>
  <si>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</si>
  <si>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</si>
  <si>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</si>
  <si>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</si>
  <si>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</si>
  <si>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</si>
  <si>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</si>
  <si>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</si>
  <si>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</si>
  <si>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</si>
  <si>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</si>
  <si>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</si>
  <si>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</si>
  <si>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</si>
  <si>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</si>
  <si>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</si>
  <si>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</si>
  <si>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</si>
  <si>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</si>
  <si>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</si>
  <si>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</si>
  <si>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</si>
  <si>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</si>
  <si>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</si>
  <si>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</si>
  <si>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</si>
  <si>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</si>
  <si>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</si>
  <si>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</si>
  <si>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</si>
  <si>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</si>
  <si>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</si>
  <si>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</si>
  <si>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</si>
  <si>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</si>
  <si>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</si>
  <si>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</si>
  <si>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</si>
  <si>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</si>
  <si>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</si>
  <si>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</si>
  <si>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</si>
  <si>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</si>
  <si>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</si>
  <si>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</si>
  <si>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</si>
  <si>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</si>
  <si>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</si>
  <si>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</si>
  <si>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</si>
  <si>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</si>
  <si>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</si>
  <si>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</si>
  <si>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</si>
  <si>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</si>
  <si>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</si>
  <si>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</si>
  <si>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</si>
  <si>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</si>
  <si>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</si>
  <si>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</si>
  <si>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</si>
  <si>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</si>
  <si>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</si>
  <si>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</si>
  <si>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</si>
  <si>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</si>
  <si>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</si>
  <si>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</si>
  <si>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</si>
  <si>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</si>
  <si>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</si>
  <si>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</si>
  <si>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</si>
  <si>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</si>
  <si>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</si>
  <si>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</si>
  <si>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</si>
  <si>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</si>
  <si>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</si>
  <si>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</si>
  <si>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</si>
  <si>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</si>
  <si>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</si>
  <si>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</si>
  <si>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</si>
  <si>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</si>
  <si>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</si>
  <si>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</si>
  <si>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</si>
  <si>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</si>
  <si>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</si>
  <si>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</si>
  <si>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</si>
  <si>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</si>
  <si>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</si>
  <si>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</si>
  <si>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</si>
  <si>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</si>
  <si>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</si>
  <si>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</si>
  <si>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</si>
  <si>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</si>
  <si>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</si>
  <si>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</si>
  <si>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</si>
  <si>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</si>
  <si>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</si>
  <si>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</si>
  <si>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</si>
  <si>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</si>
  <si>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</si>
  <si>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</si>
  <si>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</si>
  <si>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</si>
  <si>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</si>
  <si>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</si>
  <si>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</si>
  <si>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</si>
  <si>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</si>
  <si>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</si>
  <si>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</si>
  <si>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</si>
  <si>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</si>
  <si>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</si>
  <si>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</si>
  <si>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</si>
  <si>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</si>
  <si>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</si>
  <si>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</si>
  <si>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</si>
  <si>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</si>
  <si>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</si>
  <si>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</si>
  <si>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</si>
  <si>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</si>
  <si>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</si>
  <si>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</si>
  <si>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</si>
  <si>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</si>
  <si>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</si>
  <si>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</si>
  <si>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</si>
  <si>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</si>
  <si>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</si>
  <si>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</si>
  <si>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</si>
  <si>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</si>
  <si>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</si>
  <si>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</si>
  <si>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</si>
  <si>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</si>
  <si>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</si>
  <si>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</si>
  <si>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</si>
  <si>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</si>
  <si>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</si>
  <si>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</si>
  <si>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</si>
  <si>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</si>
  <si>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</si>
  <si>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</si>
  <si>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</si>
  <si>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</si>
  <si>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</si>
  <si>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</si>
  <si>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</si>
  <si>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</si>
  <si>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</si>
  <si>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</si>
  <si>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</si>
  <si>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</si>
  <si>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</si>
  <si>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</si>
  <si>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</si>
  <si>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</si>
  <si>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</si>
  <si>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</si>
  <si>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</si>
  <si>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</si>
  <si>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</si>
  <si>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</si>
  <si>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</si>
  <si>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</si>
  <si>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</si>
  <si>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</si>
  <si>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</si>
  <si>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</si>
  <si>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</si>
  <si>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</si>
  <si>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</si>
  <si>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</si>
  <si>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</si>
  <si>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</si>
  <si>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</si>
  <si>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</si>
  <si>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</si>
  <si>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</si>
  <si>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</si>
  <si>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</si>
  <si>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</si>
  <si>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</si>
  <si>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</si>
  <si>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</si>
  <si>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</si>
  <si>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</si>
  <si>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</si>
  <si>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</si>
  <si>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</si>
  <si>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</si>
  <si>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</si>
  <si>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</si>
  <si>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</si>
  <si>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</si>
  <si>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</si>
  <si>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</si>
  <si>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</si>
  <si>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</si>
  <si>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</si>
  <si>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</si>
  <si>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</si>
  <si>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</si>
  <si>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</si>
  <si>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</si>
  <si>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</si>
  <si>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</si>
  <si>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</si>
  <si>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</si>
  <si>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</si>
  <si>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</si>
  <si>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</si>
  <si>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</si>
  <si>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</si>
  <si>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</si>
  <si>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</si>
  <si>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</si>
  <si>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</si>
  <si>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</si>
  <si>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</si>
  <si>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</si>
  <si>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</si>
  <si>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</si>
  <si>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</si>
  <si>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</si>
  <si>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</si>
  <si>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</si>
  <si>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</si>
  <si>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</si>
  <si>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</si>
  <si>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</si>
  <si>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</si>
  <si>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</si>
  <si>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</si>
  <si>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</si>
  <si>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</si>
  <si>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</si>
  <si>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</si>
  <si>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</si>
  <si>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</si>
  <si>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</si>
  <si>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</si>
  <si>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</si>
  <si>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</si>
  <si>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</si>
  <si>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</si>
  <si>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</si>
  <si>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</si>
  <si>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</si>
  <si>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</si>
  <si>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</si>
  <si>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</si>
  <si>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</si>
  <si>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</si>
  <si>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</si>
  <si>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</si>
  <si>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</si>
  <si>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</si>
  <si>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</si>
  <si>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</si>
  <si>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</si>
  <si>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</si>
  <si>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</si>
  <si>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</si>
  <si>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</si>
  <si>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</si>
  <si>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</si>
  <si>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</si>
  <si>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</si>
  <si>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</si>
  <si>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</si>
  <si>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</si>
  <si>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</si>
  <si>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</si>
  <si>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</si>
  <si>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</si>
  <si>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</si>
  <si>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</si>
  <si>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</si>
  <si>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</si>
  <si>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</si>
  <si>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</si>
  <si>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</si>
  <si>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</si>
  <si>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</si>
  <si>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</si>
  <si>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</si>
  <si>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</si>
  <si>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</si>
  <si>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</si>
  <si>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</si>
  <si>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</si>
  <si>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</si>
  <si>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</si>
  <si>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</si>
  <si>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</si>
  <si>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</si>
  <si>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</si>
  <si>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</si>
  <si>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</si>
  <si>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</si>
  <si>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</si>
  <si>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</si>
  <si>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</si>
  <si>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</si>
  <si>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</si>
  <si>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</si>
  <si>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</si>
  <si>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</si>
  <si>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</si>
  <si>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</si>
  <si>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</si>
  <si>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</si>
  <si>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</si>
  <si>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</si>
  <si>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</si>
  <si>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</si>
  <si>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</si>
  <si>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</si>
  <si>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</si>
  <si>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</si>
  <si>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</si>
  <si>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</si>
  <si>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</si>
  <si>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</si>
  <si>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</si>
  <si>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</si>
  <si>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</si>
  <si>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</si>
  <si>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</si>
  <si>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</si>
  <si>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</si>
  <si>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</si>
  <si>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</si>
  <si>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</si>
  <si>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</si>
  <si>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</si>
  <si>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</si>
  <si>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</si>
  <si>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</si>
  <si>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</si>
  <si>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</si>
  <si>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</si>
  <si>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</si>
  <si>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</si>
  <si>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</si>
  <si>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</si>
  <si>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</si>
  <si>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</si>
  <si>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</si>
  <si>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</si>
  <si>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</si>
  <si>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</si>
  <si>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</si>
  <si>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</si>
  <si>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</si>
  <si>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</si>
  <si>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</si>
  <si>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</si>
  <si>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</si>
  <si>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</si>
  <si>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</si>
  <si>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</si>
  <si>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</si>
  <si>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</si>
  <si>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</si>
  <si>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</si>
  <si>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</si>
  <si>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</si>
  <si>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</si>
  <si>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</si>
  <si>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</si>
  <si>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</si>
  <si>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</si>
  <si>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</si>
  <si>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</si>
  <si>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</si>
  <si>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</si>
  <si>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</si>
  <si>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</si>
  <si>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</si>
  <si>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</si>
  <si>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</si>
  <si>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</si>
  <si>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</si>
  <si>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</si>
  <si>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</si>
  <si>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</si>
  <si>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</si>
  <si>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</si>
  <si>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</si>
  <si>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</si>
  <si>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</si>
  <si>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</si>
  <si>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</si>
  <si>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</si>
  <si>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</si>
  <si>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</si>
  <si>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</si>
  <si>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</si>
  <si>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</si>
  <si>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</si>
  <si>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</si>
  <si>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</si>
  <si>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</si>
  <si>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</si>
  <si>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</si>
  <si>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</si>
  <si>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</si>
  <si>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</si>
  <si>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</si>
  <si>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</si>
  <si>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</si>
  <si>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</si>
  <si>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</si>
  <si>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</si>
  <si>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</si>
  <si>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</si>
  <si>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</si>
  <si>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</si>
  <si>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</si>
  <si>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</si>
  <si>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</si>
  <si>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</si>
  <si>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</si>
  <si>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</si>
  <si>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</si>
  <si>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</si>
  <si>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</si>
  <si>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</si>
  <si>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</si>
  <si>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</si>
  <si>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</si>
  <si>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</si>
  <si>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</si>
  <si>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</si>
  <si>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</si>
  <si>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</si>
  <si>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</si>
  <si>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</si>
  <si>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</si>
  <si>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</si>
  <si>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</si>
  <si>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</si>
  <si>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</si>
  <si>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</si>
  <si>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</si>
  <si>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</si>
  <si>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</si>
  <si>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</si>
  <si>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</si>
  <si>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</si>
  <si>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</si>
  <si>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</si>
  <si>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</si>
  <si>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</si>
  <si>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</si>
  <si>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</si>
  <si>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</si>
  <si>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</si>
  <si>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</si>
  <si>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</si>
  <si>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</si>
  <si>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</si>
  <si>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</si>
  <si>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</si>
  <si>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</si>
  <si>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</si>
  <si>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</si>
  <si>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</si>
  <si>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</si>
  <si>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</si>
  <si>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</si>
  <si>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</si>
  <si>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</si>
  <si>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</si>
  <si>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</si>
  <si>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</si>
  <si>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</si>
  <si>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</si>
  <si>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</si>
  <si>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</si>
  <si>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</si>
  <si>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</si>
  <si>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</si>
  <si>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</si>
  <si>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</si>
  <si>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</si>
  <si>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</si>
  <si>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</si>
  <si>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</si>
  <si>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</si>
  <si>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</si>
  <si>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</si>
  <si>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</si>
  <si>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</si>
  <si>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</si>
  <si>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</si>
  <si>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</si>
  <si>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</si>
  <si>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</si>
  <si>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</si>
  <si>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</si>
  <si>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</si>
  <si>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</si>
  <si>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</si>
  <si>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</si>
  <si>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</si>
  <si>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</si>
  <si>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</si>
  <si>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</si>
  <si>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</si>
  <si>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</si>
  <si>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</si>
  <si>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</si>
  <si>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</si>
  <si>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</si>
  <si>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</si>
  <si>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</si>
  <si>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</si>
  <si>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</si>
  <si>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</si>
  <si>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</si>
  <si>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</si>
  <si>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</si>
  <si>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</si>
  <si>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</si>
  <si>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</si>
  <si>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</si>
  <si>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</si>
  <si>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</si>
  <si>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</si>
  <si>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</si>
  <si>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</si>
  <si>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</si>
  <si>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</si>
  <si>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</si>
  <si>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</si>
  <si>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</si>
  <si>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</si>
  <si>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</si>
  <si>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</si>
  <si>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</si>
  <si>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</si>
  <si>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</si>
  <si>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</si>
  <si>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</si>
  <si>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</si>
  <si>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</si>
  <si>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</si>
  <si>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</si>
  <si>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</si>
  <si>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</si>
  <si>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</si>
  <si>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</si>
  <si>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</si>
  <si>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</si>
  <si>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</si>
  <si>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</si>
  <si>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</si>
  <si>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</si>
  <si>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</si>
  <si>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</si>
  <si>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</si>
  <si>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</si>
  <si>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</si>
  <si>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</si>
  <si>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</si>
  <si>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</si>
  <si>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</si>
  <si>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</si>
  <si>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</si>
  <si>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</si>
  <si>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</si>
  <si>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</si>
  <si>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</si>
  <si>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</si>
  <si>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</si>
  <si>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</si>
  <si>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</si>
  <si>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</si>
  <si>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</si>
  <si>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</si>
  <si>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</si>
  <si>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</si>
  <si>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</si>
  <si>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</si>
  <si>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</si>
  <si>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</si>
  <si>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</si>
  <si>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</si>
  <si>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</si>
  <si>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</si>
  <si>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</si>
  <si>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</si>
  <si>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</si>
  <si>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</si>
  <si>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</si>
  <si>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</si>
  <si>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</si>
  <si>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</si>
  <si>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</si>
  <si>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</si>
  <si>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</si>
  <si>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</si>
  <si>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</si>
  <si>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</si>
  <si>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</si>
  <si>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</si>
  <si>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</si>
  <si>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</si>
  <si>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</si>
  <si>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</si>
  <si>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</si>
  <si>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</si>
  <si>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</si>
  <si>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</si>
  <si>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</si>
  <si>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</si>
  <si>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</si>
  <si>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</si>
  <si>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</si>
  <si>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</si>
  <si>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</si>
  <si>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</si>
  <si>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</si>
  <si>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</si>
  <si>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</si>
  <si>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</si>
  <si>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</si>
  <si>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</si>
  <si>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</si>
  <si>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</si>
  <si>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</si>
  <si>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</si>
  <si>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</si>
  <si>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</si>
  <si>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</si>
  <si>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</si>
  <si>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</si>
  <si>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</si>
  <si>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</si>
  <si>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</si>
  <si>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</si>
  <si>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</si>
  <si>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</si>
  <si>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</si>
  <si>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</si>
  <si>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</si>
  <si>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</si>
  <si>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</si>
  <si>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</si>
  <si>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</si>
  <si>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</si>
  <si>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</si>
  <si>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</si>
  <si>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</si>
  <si>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</si>
  <si>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</si>
  <si>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</si>
  <si>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</si>
  <si>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</si>
  <si>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</si>
  <si>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</si>
  <si>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</si>
  <si>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</si>
  <si>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</si>
  <si>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</si>
  <si>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</si>
  <si>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</si>
  <si>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</si>
  <si>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</si>
  <si>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</si>
  <si>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</si>
  <si>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</si>
  <si>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</si>
  <si>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</si>
  <si>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</si>
  <si>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</si>
  <si>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</si>
  <si>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</si>
  <si>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</si>
  <si>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</si>
  <si>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</si>
  <si>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</si>
  <si>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</si>
  <si>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</si>
  <si>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</si>
  <si>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</si>
  <si>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</si>
  <si>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</si>
  <si>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</si>
  <si>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</si>
  <si>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</si>
  <si>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</si>
  <si>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</si>
  <si>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</si>
  <si>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</si>
  <si>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</si>
  <si>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</si>
  <si>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</si>
  <si>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</si>
  <si>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</si>
  <si>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</si>
  <si>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</si>
  <si>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</si>
  <si>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</si>
  <si>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</si>
  <si>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</si>
  <si>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</si>
  <si>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</si>
  <si>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</si>
  <si>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</si>
  <si>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</si>
  <si>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</si>
  <si>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</si>
  <si>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</si>
  <si>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</si>
  <si>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</si>
  <si>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</si>
  <si>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</si>
  <si>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</si>
  <si>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</si>
  <si>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</si>
  <si>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</si>
  <si>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</si>
  <si>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</si>
  <si>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</si>
  <si>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</si>
  <si>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</si>
  <si>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</si>
  <si>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</si>
  <si>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</si>
  <si>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</si>
  <si>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</si>
  <si>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</si>
  <si>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</si>
  <si>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</si>
  <si>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</si>
  <si>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</si>
  <si>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</si>
  <si>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</si>
  <si>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</si>
  <si>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</si>
  <si>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</si>
  <si>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</si>
  <si>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</si>
  <si>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</si>
  <si>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</si>
  <si>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</si>
  <si>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</si>
  <si>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</si>
  <si>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</si>
  <si>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</si>
  <si>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</si>
  <si>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</si>
  <si>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</si>
  <si>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</si>
  <si>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</si>
  <si>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</si>
  <si>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</si>
  <si>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</si>
  <si>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</si>
  <si>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</si>
  <si>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</si>
  <si>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</si>
  <si>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</si>
  <si>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</si>
  <si>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</si>
  <si>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</si>
  <si>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</si>
  <si>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</si>
  <si>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</si>
  <si>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</si>
  <si>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</si>
  <si>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</si>
  <si>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</si>
  <si>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</si>
  <si>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</si>
  <si>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</si>
  <si>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</si>
  <si>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</si>
  <si>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</si>
  <si>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</si>
  <si>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</si>
  <si>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</si>
  <si>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</si>
  <si>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</si>
  <si>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</si>
  <si>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</si>
  <si>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</si>
  <si>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</si>
  <si>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</si>
  <si>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</si>
  <si>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</si>
  <si>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</si>
  <si>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</si>
  <si>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</si>
  <si>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</si>
  <si>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</si>
  <si>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</si>
  <si>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</si>
  <si>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</si>
  <si>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</si>
  <si>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</si>
  <si>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</si>
  <si>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</si>
  <si>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</si>
  <si>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</si>
  <si>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</si>
  <si>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</si>
  <si>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</si>
  <si>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</si>
  <si>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</si>
  <si>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</si>
  <si>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</si>
  <si>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</si>
  <si>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</si>
  <si>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</si>
  <si>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</si>
  <si>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</si>
  <si>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</si>
  <si>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</si>
  <si>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</si>
  <si>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</si>
  <si>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</si>
  <si>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</si>
  <si>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</si>
  <si>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</si>
  <si>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</si>
  <si>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</si>
  <si>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</si>
  <si>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</si>
  <si>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</si>
  <si>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</si>
  <si>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</si>
  <si>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</si>
  <si>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</si>
  <si>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</si>
  <si>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</si>
  <si>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</si>
  <si>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</si>
  <si>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</si>
  <si>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</si>
  <si>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</si>
  <si>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</si>
  <si>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</si>
  <si>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</si>
  <si>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</si>
  <si>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</si>
  <si>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</si>
  <si>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</si>
  <si>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</si>
  <si>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</si>
  <si>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</si>
  <si>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</si>
  <si>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</si>
  <si>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</si>
  <si>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</si>
  <si>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</si>
  <si>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</si>
  <si>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</si>
  <si>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</si>
  <si>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</si>
  <si>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</si>
  <si>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</si>
  <si>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</si>
  <si>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</si>
  <si>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</si>
  <si>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</si>
  <si>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</si>
  <si>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</si>
  <si>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</si>
  <si>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</si>
  <si>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</si>
  <si>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</si>
  <si>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</si>
  <si>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</si>
  <si>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</si>
  <si>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</si>
  <si>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</si>
  <si>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</si>
  <si>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</si>
  <si>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</si>
  <si>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</si>
  <si>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</si>
  <si>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</si>
  <si>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</si>
  <si>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</si>
  <si>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</si>
  <si>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</si>
  <si>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</si>
  <si>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</si>
  <si>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</si>
  <si>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</si>
  <si>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</si>
  <si>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</si>
  <si>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</si>
  <si>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</si>
  <si>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</si>
  <si>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</si>
  <si>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</si>
  <si>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</si>
  <si>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</si>
  <si>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</si>
  <si>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</si>
  <si>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</si>
  <si>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</si>
  <si>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</si>
  <si>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</si>
  <si>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</si>
  <si>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</si>
  <si>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</si>
  <si>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</si>
  <si>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</si>
  <si>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</si>
  <si>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</si>
  <si>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</si>
  <si>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</si>
  <si>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</si>
  <si>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</si>
  <si>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</si>
  <si>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</si>
  <si>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</si>
  <si>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</si>
  <si>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</si>
  <si>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</si>
  <si>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</si>
  <si>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</si>
  <si>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</si>
  <si>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</si>
  <si>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</si>
  <si>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</si>
  <si>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</si>
  <si>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</si>
  <si>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</si>
  <si>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</si>
  <si>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</si>
  <si>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</si>
  <si>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</si>
  <si>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</si>
  <si>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</si>
  <si>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</si>
  <si>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</si>
  <si>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</si>
  <si>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</si>
  <si>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</si>
  <si>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</si>
  <si>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</si>
  <si>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</si>
  <si>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</si>
  <si>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</si>
  <si>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</si>
  <si>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</si>
  <si>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</si>
  <si>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</si>
  <si>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</si>
  <si>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</si>
  <si>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</si>
  <si>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</si>
  <si>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</si>
  <si>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</si>
  <si>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</si>
  <si>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</si>
  <si>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</si>
  <si>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</si>
  <si>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</si>
  <si>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</si>
  <si>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</si>
  <si>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</si>
  <si>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</si>
  <si>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</si>
  <si>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</si>
  <si>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</si>
  <si>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</si>
  <si>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</si>
  <si>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</si>
  <si>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</si>
  <si>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</si>
  <si>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</si>
  <si>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</si>
  <si>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</si>
  <si>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</si>
  <si>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</si>
  <si>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</si>
  <si>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</si>
  <si>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</si>
  <si>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</si>
  <si>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</si>
  <si>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</si>
  <si>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</si>
  <si>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</si>
  <si>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</si>
  <si>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</si>
  <si>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</si>
  <si>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</si>
  <si>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</si>
  <si>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</si>
  <si>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</si>
  <si>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</si>
  <si>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</si>
  <si>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</si>
  <si>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</si>
  <si>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</si>
  <si>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</si>
  <si>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</si>
  <si>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</si>
  <si>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</si>
  <si>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</si>
  <si>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</si>
  <si>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</si>
  <si>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</si>
  <si>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</si>
  <si>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</si>
  <si>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</si>
  <si>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</si>
  <si>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</si>
  <si>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</si>
  <si>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</si>
  <si>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</si>
  <si>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</si>
  <si>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</si>
  <si>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</si>
  <si>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</si>
  <si>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</si>
  <si>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</si>
  <si>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</si>
  <si>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</si>
  <si>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</si>
  <si>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</si>
  <si>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</si>
  <si>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</si>
  <si>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</si>
  <si>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</si>
  <si>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</si>
  <si>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</si>
  <si>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</si>
  <si>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</si>
  <si>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</si>
  <si>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</si>
  <si>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</si>
  <si>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</si>
  <si>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</si>
  <si>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</si>
  <si>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</si>
  <si>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</si>
  <si>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</si>
  <si>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</si>
  <si>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</si>
  <si>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</si>
  <si>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</si>
  <si>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</si>
  <si>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</si>
  <si>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</si>
  <si>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</si>
  <si>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</si>
  <si>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</si>
  <si>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</si>
  <si>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</si>
  <si>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</si>
  <si>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</si>
  <si>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</si>
  <si>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</si>
  <si>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</si>
  <si>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</si>
  <si>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</si>
  <si>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</si>
  <si>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</si>
  <si>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</si>
  <si>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</si>
  <si>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</si>
  <si>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</si>
  <si>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</si>
  <si>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</si>
  <si>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</si>
  <si>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</si>
  <si>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</si>
  <si>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</si>
  <si>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</si>
  <si>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</si>
  <si>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</si>
  <si>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</si>
  <si>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</si>
  <si>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</si>
  <si>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</si>
  <si>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</si>
  <si>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</si>
  <si>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</si>
  <si>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</si>
  <si>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</si>
  <si>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</si>
  <si>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</si>
  <si>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</si>
  <si>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</si>
  <si>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</si>
  <si>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</si>
  <si>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</si>
  <si>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</si>
  <si>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</si>
  <si>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</si>
  <si>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</si>
  <si>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</si>
  <si>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</si>
  <si>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</si>
  <si>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</si>
  <si>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</si>
  <si>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</si>
  <si>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</si>
  <si>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</si>
  <si>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</si>
  <si>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</si>
  <si>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</si>
  <si>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</si>
  <si>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</si>
  <si>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</si>
  <si>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</si>
  <si>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</si>
  <si>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</si>
  <si>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</si>
  <si>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</si>
  <si>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</si>
  <si>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</si>
  <si>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</si>
  <si>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</si>
  <si>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</si>
  <si>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</si>
  <si>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</si>
  <si>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</si>
  <si>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</si>
  <si>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</si>
  <si>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</si>
  <si>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</si>
  <si>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</si>
  <si>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</si>
  <si>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</si>
  <si>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</si>
  <si>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</si>
  <si>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</si>
  <si>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</si>
  <si>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</si>
  <si>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</si>
  <si>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</si>
  <si>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</si>
  <si>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</si>
  <si>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</si>
  <si>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</si>
  <si>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</si>
  <si>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</si>
  <si>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</si>
  <si>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</si>
  <si>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</si>
  <si>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</si>
  <si>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</si>
  <si>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</si>
  <si>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</si>
  <si>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</si>
  <si>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</si>
  <si>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</si>
  <si>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</si>
  <si>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</si>
  <si>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</si>
  <si>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</si>
  <si>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</si>
  <si>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</si>
  <si>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</si>
  <si>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</si>
  <si>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</si>
  <si>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</si>
  <si>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</si>
  <si>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</si>
  <si>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</si>
  <si>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</si>
  <si>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</si>
  <si>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</si>
  <si>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</si>
  <si>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</si>
  <si>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</si>
  <si>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</si>
  <si>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</si>
  <si>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</si>
  <si>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</si>
  <si>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</si>
  <si>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</si>
  <si>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</si>
  <si>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</si>
  <si>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</si>
  <si>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</si>
  <si>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</si>
  <si>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</si>
  <si>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</si>
  <si>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</si>
  <si>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</si>
  <si>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</si>
  <si>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</si>
  <si>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</si>
  <si>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</si>
  <si>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</si>
  <si>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</si>
  <si>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</si>
  <si>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</si>
  <si>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</si>
  <si>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</si>
  <si>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</si>
  <si>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</si>
  <si>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</si>
  <si>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</si>
  <si>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</si>
  <si>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</si>
  <si>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</si>
  <si>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</si>
  <si>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</si>
  <si>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</si>
  <si>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</si>
  <si>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</si>
  <si>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</si>
  <si>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</si>
  <si>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</si>
  <si>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</si>
  <si>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</si>
  <si>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</si>
  <si>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</si>
  <si>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</si>
  <si>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</si>
  <si>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</si>
  <si>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</si>
  <si>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</si>
  <si>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</si>
  <si>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</si>
  <si>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</si>
  <si>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</si>
  <si>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</si>
  <si>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</si>
  <si>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</si>
  <si>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</si>
  <si>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</si>
  <si>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</si>
  <si>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</si>
  <si>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</si>
  <si>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</si>
  <si>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</si>
  <si>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</si>
  <si>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</si>
  <si>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</si>
  <si>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</si>
  <si>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</si>
  <si>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</si>
  <si>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</si>
  <si>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</si>
  <si>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</si>
  <si>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</si>
  <si>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</si>
  <si>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</si>
  <si>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</si>
  <si>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</si>
  <si>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</si>
  <si>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</si>
  <si>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</si>
  <si>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</si>
  <si>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</si>
  <si>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</si>
  <si>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</si>
  <si>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</si>
  <si>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</si>
  <si>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</si>
  <si>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</si>
  <si>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</si>
  <si>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</si>
  <si>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</si>
  <si>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</si>
  <si>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</si>
  <si>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</si>
  <si>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</si>
  <si>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</si>
  <si>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</si>
  <si>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</si>
  <si>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</si>
  <si>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</si>
  <si>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</si>
  <si>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</si>
  <si>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</si>
  <si>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</si>
  <si>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</si>
  <si>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</si>
  <si>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</si>
  <si>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</si>
  <si>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</si>
  <si>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</si>
  <si>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</si>
  <si>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</si>
  <si>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</si>
  <si>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</si>
  <si>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</si>
  <si>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</si>
  <si>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</si>
  <si>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</si>
  <si>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</si>
  <si>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</si>
  <si>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</si>
  <si>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</si>
  <si>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</si>
  <si>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</si>
  <si>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</si>
  <si>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</si>
  <si>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</si>
  <si>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</si>
  <si>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</si>
  <si>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</si>
  <si>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</si>
  <si>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</si>
  <si>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</si>
  <si>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</si>
  <si>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</si>
  <si>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</si>
  <si>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</si>
  <si>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</si>
  <si>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</si>
  <si>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</si>
  <si>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</si>
  <si>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</si>
  <si>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</si>
  <si>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</si>
  <si>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</si>
  <si>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</si>
  <si>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</si>
  <si>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</si>
  <si>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</si>
  <si>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</si>
  <si>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</si>
  <si>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</si>
  <si>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</si>
  <si>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</si>
  <si>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</si>
  <si>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</si>
  <si>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</si>
  <si>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</si>
  <si>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</si>
  <si>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</si>
  <si>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</si>
  <si>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</si>
  <si>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</si>
  <si>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</si>
  <si>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</si>
  <si>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</si>
  <si>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</si>
  <si>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</si>
  <si>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</si>
  <si>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</si>
  <si>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</si>
  <si>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</si>
  <si>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</si>
  <si>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</si>
  <si>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</si>
  <si>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</si>
  <si>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</si>
  <si>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</si>
  <si>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</si>
  <si>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</si>
  <si>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</si>
  <si>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</si>
  <si>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</si>
  <si>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</si>
  <si>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</si>
  <si>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</si>
  <si>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</si>
  <si>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</si>
  <si>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</si>
  <si>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</si>
  <si>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</si>
  <si>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</si>
  <si>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</si>
  <si>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</si>
  <si>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</si>
  <si>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</si>
  <si>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</si>
  <si>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</si>
  <si>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</si>
  <si>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</si>
  <si>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</si>
  <si>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</si>
  <si>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</si>
  <si>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</si>
  <si>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</si>
  <si>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</si>
  <si>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</si>
  <si>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</si>
  <si>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</si>
  <si>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</si>
  <si>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</si>
  <si>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</si>
  <si>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</si>
  <si>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</si>
  <si>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</si>
  <si>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</si>
  <si>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</si>
  <si>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</si>
  <si>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</si>
  <si>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</si>
  <si>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</si>
  <si>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</si>
  <si>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</si>
  <si>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</si>
  <si>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</si>
  <si>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</si>
  <si>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</si>
  <si>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</si>
  <si>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</si>
  <si>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</si>
  <si>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</si>
  <si>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</si>
  <si>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</si>
  <si>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</si>
  <si>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</si>
  <si>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</si>
  <si>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</si>
  <si>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</si>
  <si>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</si>
  <si>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</si>
  <si>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</si>
  <si>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</si>
  <si>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</si>
  <si>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</si>
  <si>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</si>
  <si>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</si>
  <si>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</si>
  <si>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</si>
  <si>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</si>
  <si>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</si>
  <si>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</si>
  <si>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</si>
  <si>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</si>
  <si>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</si>
  <si>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</si>
  <si>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</si>
  <si>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</si>
  <si>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</si>
  <si>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</si>
  <si>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</si>
  <si>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</si>
  <si>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</si>
  <si>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</si>
  <si>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</si>
  <si>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</si>
  <si>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</si>
  <si>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</si>
  <si>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</si>
  <si>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</si>
  <si>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</si>
  <si>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</si>
  <si>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</si>
  <si>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</si>
  <si>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</si>
  <si>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</si>
  <si>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</si>
  <si>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</si>
  <si>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</si>
  <si>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</si>
  <si>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</si>
  <si>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</si>
  <si>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</si>
  <si>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</si>
  <si>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</si>
  <si>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</si>
  <si>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</si>
  <si>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</si>
  <si>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</si>
  <si>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</si>
  <si>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</si>
  <si>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</si>
  <si>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</si>
  <si>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</si>
  <si>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</si>
  <si>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</si>
  <si>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</si>
  <si>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</si>
  <si>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</si>
  <si>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</si>
  <si>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</si>
  <si>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</si>
  <si>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</si>
  <si>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</si>
  <si>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</si>
  <si>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</si>
  <si>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</si>
  <si>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</si>
  <si>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</si>
  <si>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</si>
  <si>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</si>
  <si>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</si>
  <si>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</si>
  <si>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</si>
  <si>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</si>
  <si>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</si>
  <si>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</si>
  <si>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</si>
  <si>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</si>
  <si>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</si>
  <si>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</si>
  <si>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</si>
  <si>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</si>
  <si>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</si>
  <si>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</si>
  <si>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</si>
  <si>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</si>
  <si>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</si>
  <si>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</si>
  <si>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</si>
  <si>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</si>
  <si>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</si>
  <si>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</si>
  <si>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</si>
  <si>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</si>
  <si>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</si>
  <si>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</si>
  <si>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</si>
  <si>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</si>
  <si>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</si>
  <si>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</si>
  <si>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</si>
  <si>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</si>
  <si>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</si>
  <si>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</si>
  <si>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</si>
  <si>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</si>
  <si>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</si>
  <si>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</si>
  <si>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</si>
  <si>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</si>
  <si>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</si>
  <si>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</si>
  <si>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</si>
  <si>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</si>
  <si>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</si>
  <si>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</si>
  <si>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</si>
  <si>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</si>
  <si>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</si>
  <si>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</si>
  <si>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</si>
  <si>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</si>
  <si>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</si>
  <si>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</si>
  <si>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</si>
  <si>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</si>
  <si>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</si>
  <si>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</si>
  <si>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</si>
  <si>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</si>
  <si>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</si>
  <si>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</si>
  <si>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</si>
  <si>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</si>
  <si>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</si>
  <si>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</si>
  <si>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</si>
  <si>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</si>
  <si>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</si>
  <si>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</si>
  <si>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</si>
  <si>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</si>
  <si>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</si>
  <si>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</si>
  <si>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</si>
  <si>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</si>
  <si>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</si>
  <si>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</si>
  <si>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</si>
  <si>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</si>
  <si>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</si>
  <si>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</si>
  <si>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</si>
  <si>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</si>
  <si>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</si>
  <si>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</si>
  <si>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</si>
  <si>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</si>
  <si>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</si>
  <si>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</si>
  <si>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</si>
  <si>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</si>
  <si>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</si>
  <si>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</si>
  <si>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</si>
  <si>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</si>
  <si>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</si>
  <si>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</si>
  <si>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</si>
  <si>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</si>
  <si>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</si>
  <si>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</si>
  <si>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</si>
  <si>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</si>
  <si>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</si>
  <si>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</si>
  <si>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</si>
  <si>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</si>
  <si>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</si>
  <si>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</si>
  <si>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</si>
  <si>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</si>
  <si>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</si>
  <si>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</si>
  <si>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</si>
  <si>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</si>
  <si>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</si>
  <si>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</si>
  <si>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</si>
  <si>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</si>
  <si>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</si>
  <si>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</si>
  <si>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</si>
  <si>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</si>
  <si>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</si>
  <si>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</si>
  <si>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</si>
  <si>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</si>
  <si>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</si>
  <si>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</si>
  <si>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</si>
  <si>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</si>
  <si>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</si>
  <si>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</si>
  <si>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</si>
  <si>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</si>
  <si>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</si>
  <si>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</si>
  <si>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</si>
  <si>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</si>
  <si>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</si>
  <si>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</si>
  <si>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</si>
  <si>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</si>
  <si>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</si>
  <si>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</si>
  <si>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</si>
  <si>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</si>
  <si>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</si>
  <si>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</si>
  <si>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</si>
  <si>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</si>
  <si>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</si>
  <si>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</si>
  <si>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</si>
  <si>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</si>
  <si>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</si>
  <si>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</si>
  <si>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</si>
  <si>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</si>
  <si>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</si>
  <si>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</si>
  <si>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</si>
  <si>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</si>
  <si>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</si>
  <si>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</si>
  <si>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</si>
  <si>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</si>
  <si>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</si>
  <si>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</si>
  <si>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</si>
  <si>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</si>
  <si>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</si>
  <si>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</si>
  <si>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</si>
  <si>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</si>
  <si>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</si>
  <si>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</si>
  <si>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</si>
  <si>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</si>
  <si>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</si>
  <si>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</si>
  <si>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</si>
  <si>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</si>
  <si>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</si>
  <si>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</si>
  <si>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</si>
  <si>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</si>
  <si>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</si>
  <si>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</si>
  <si>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</si>
  <si>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</si>
  <si>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</si>
  <si>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</si>
  <si>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</si>
  <si>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</si>
  <si>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</si>
  <si>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</si>
  <si>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</si>
  <si>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</si>
  <si>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</si>
  <si>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</si>
  <si>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</si>
  <si>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</si>
  <si>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</si>
  <si>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</si>
  <si>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</si>
  <si>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</si>
  <si>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</si>
  <si>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</si>
  <si>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</si>
  <si>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</si>
  <si>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</si>
  <si>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</si>
  <si>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</si>
  <si>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</si>
  <si>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</si>
  <si>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</si>
  <si>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</si>
  <si>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</si>
  <si>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</si>
  <si>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</si>
  <si>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</si>
  <si>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</si>
  <si>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</si>
  <si>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</si>
  <si>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</si>
  <si>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</si>
  <si>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</si>
  <si>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</si>
  <si>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</si>
  <si>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</si>
  <si>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</si>
  <si>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</si>
  <si>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</si>
  <si>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</si>
  <si>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</si>
  <si>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</si>
  <si>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</si>
  <si>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</si>
  <si>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</si>
  <si>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</si>
  <si>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</si>
  <si>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</si>
  <si>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</si>
  <si>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</si>
  <si>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</si>
  <si>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</si>
  <si>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</si>
  <si>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</si>
  <si>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</si>
  <si>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</si>
  <si>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</si>
  <si>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</si>
  <si>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</si>
  <si>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</si>
  <si>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</si>
  <si>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</si>
  <si>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</si>
  <si>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</si>
  <si>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</si>
  <si>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</si>
  <si>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</si>
  <si>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</si>
  <si>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</si>
  <si>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</si>
  <si>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</si>
  <si>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</si>
  <si>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</si>
  <si>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</si>
  <si>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</si>
  <si>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</si>
  <si>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</si>
  <si>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</si>
  <si>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</si>
  <si>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</si>
  <si>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</si>
  <si>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</si>
  <si>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</si>
  <si>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</si>
  <si>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</si>
  <si>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</si>
  <si>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</si>
  <si>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</si>
  <si>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</si>
  <si>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</si>
  <si>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</si>
  <si>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</si>
  <si>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</si>
  <si>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</si>
  <si>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</si>
  <si>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</si>
  <si>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</si>
  <si>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</si>
  <si>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</si>
  <si>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</si>
  <si>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</si>
  <si>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</si>
  <si>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</si>
  <si>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</si>
  <si>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</si>
  <si>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</si>
  <si>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</si>
  <si>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</si>
  <si>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</si>
  <si>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</si>
  <si>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</si>
  <si>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</si>
  <si>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</si>
  <si>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</si>
  <si>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</si>
  <si>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</si>
  <si>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</si>
  <si>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</si>
  <si>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</si>
  <si>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</si>
  <si>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</si>
  <si>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</si>
  <si>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</si>
  <si>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</si>
  <si>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</si>
  <si>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</si>
  <si>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</si>
  <si>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</si>
  <si>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</si>
  <si>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</si>
  <si>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</si>
  <si>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</si>
  <si>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</si>
  <si>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</si>
  <si>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</si>
  <si>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</si>
  <si>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</si>
  <si>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</si>
  <si>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</si>
  <si>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</si>
  <si>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</si>
  <si>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</si>
  <si>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</si>
  <si>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</si>
  <si>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</si>
  <si>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</si>
  <si>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</si>
  <si>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</si>
  <si>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</si>
  <si>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</si>
  <si>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</si>
  <si>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</si>
  <si>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</si>
  <si>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</si>
  <si>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</si>
  <si>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</si>
  <si>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</si>
  <si>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</si>
  <si>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</si>
  <si>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</si>
  <si>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</si>
  <si>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</si>
  <si>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</si>
  <si>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</si>
  <si>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</si>
  <si>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</si>
  <si>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</si>
  <si>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</si>
  <si>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</si>
  <si>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</si>
  <si>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</si>
  <si>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</si>
  <si>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</si>
  <si>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</si>
  <si>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</si>
  <si>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</si>
  <si>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</si>
  <si>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</si>
  <si>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</si>
  <si>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</si>
  <si>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</si>
  <si>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</si>
  <si>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</si>
  <si>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</si>
  <si>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</si>
  <si>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</si>
  <si>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</si>
  <si>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</si>
  <si>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</si>
  <si>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</si>
  <si>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</si>
  <si>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</si>
  <si>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</si>
  <si>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</si>
  <si>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</si>
  <si>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</si>
  <si>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</si>
  <si>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</si>
  <si>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</si>
  <si>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</si>
  <si>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</si>
  <si>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</si>
  <si>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</si>
  <si>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</si>
  <si>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</si>
  <si>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</si>
  <si>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</si>
  <si>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</si>
  <si>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</si>
  <si>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</si>
  <si>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</si>
  <si>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</si>
  <si>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</si>
  <si>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</si>
  <si>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</si>
  <si>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</si>
  <si>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</si>
  <si>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</si>
  <si>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</si>
  <si>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</si>
  <si>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</si>
  <si>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</si>
  <si>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</si>
  <si>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</si>
  <si>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</si>
  <si>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</si>
  <si>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</si>
  <si>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</si>
  <si>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</si>
  <si>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</si>
  <si>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</si>
  <si>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</si>
  <si>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</si>
  <si>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</si>
  <si>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</si>
  <si>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</si>
  <si>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</si>
  <si>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</si>
  <si>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</si>
  <si>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</si>
  <si>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</si>
  <si>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</si>
  <si>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</si>
  <si>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</si>
  <si>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</si>
  <si>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</si>
  <si>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</si>
  <si>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</si>
  <si>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</si>
  <si>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</si>
  <si>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</si>
  <si>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</si>
  <si>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</si>
  <si>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</si>
  <si>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</si>
  <si>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</si>
  <si>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</si>
  <si>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</si>
  <si>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</si>
  <si>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</si>
  <si>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</si>
  <si>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</si>
  <si>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</si>
  <si>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</si>
  <si>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</si>
  <si>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</si>
  <si>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</si>
  <si>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</si>
  <si>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</si>
  <si>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</si>
  <si>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</si>
  <si>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</si>
  <si>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</si>
  <si>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</si>
  <si>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</si>
  <si>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</si>
  <si>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</si>
  <si>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</si>
  <si>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</si>
  <si>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</si>
  <si>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</si>
  <si>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</si>
  <si>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</si>
  <si>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</si>
  <si>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</si>
  <si>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</si>
  <si>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</si>
  <si>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</si>
  <si>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</si>
  <si>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</si>
  <si>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</si>
  <si>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</si>
  <si>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</si>
  <si>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</si>
  <si>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</si>
  <si>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</si>
  <si>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</si>
  <si>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</si>
  <si>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</si>
  <si>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</si>
  <si>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</si>
  <si>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</si>
  <si>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</si>
  <si>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</si>
  <si>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</si>
  <si>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</si>
  <si>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</si>
  <si>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</si>
  <si>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</si>
  <si>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</si>
  <si>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</si>
  <si>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</si>
  <si>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</si>
  <si>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</si>
  <si>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</si>
  <si>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</si>
  <si>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</si>
  <si>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</si>
  <si>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</si>
  <si>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</si>
  <si>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</si>
  <si>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</si>
  <si>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</si>
  <si>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</si>
  <si>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</si>
  <si>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</si>
  <si>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</si>
  <si>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</si>
  <si>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</si>
  <si>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</si>
  <si>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</si>
  <si>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</si>
  <si>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</si>
  <si>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</si>
  <si>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</si>
  <si>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</si>
  <si>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</si>
  <si>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</si>
  <si>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</si>
  <si>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</si>
  <si>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</si>
  <si>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</si>
  <si>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</si>
  <si>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</si>
  <si>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</si>
  <si>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</si>
  <si>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</si>
  <si>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</si>
  <si>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</si>
  <si>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</si>
  <si>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</si>
  <si>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</si>
  <si>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</si>
  <si>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</si>
  <si>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</si>
  <si>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</si>
  <si>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</si>
  <si>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</si>
  <si>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</si>
  <si>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</si>
  <si>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</si>
  <si>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</si>
  <si>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</si>
  <si>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</si>
  <si>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</si>
  <si>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</si>
  <si>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</si>
  <si>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</si>
  <si>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</si>
  <si>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</si>
  <si>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</si>
  <si>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</si>
  <si>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</si>
  <si>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</si>
  <si>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</si>
  <si>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</si>
  <si>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</si>
  <si>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</si>
  <si>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</si>
  <si>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</si>
  <si>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</si>
  <si>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</si>
  <si>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</si>
  <si>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</si>
  <si>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</si>
  <si>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</si>
  <si>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</si>
  <si>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</si>
  <si>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</si>
  <si>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</si>
  <si>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</si>
  <si>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</si>
  <si>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</si>
  <si>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</si>
  <si>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</si>
  <si>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</si>
  <si>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</si>
  <si>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</si>
  <si>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</si>
  <si>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</si>
  <si>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</si>
  <si>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</si>
  <si>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</si>
  <si>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</si>
  <si>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</si>
  <si>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</si>
  <si>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</si>
  <si>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</si>
  <si>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</si>
  <si>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</si>
  <si>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</si>
  <si>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</si>
  <si>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</si>
  <si>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</si>
  <si>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</si>
  <si>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</si>
  <si>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</si>
  <si>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</si>
  <si>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</si>
  <si>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</si>
  <si>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</si>
  <si>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</si>
  <si>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</si>
  <si>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</si>
  <si>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</si>
  <si>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</si>
  <si>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</si>
  <si>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</si>
  <si>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</si>
  <si>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</si>
  <si>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</si>
  <si>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</si>
  <si>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</si>
  <si>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</si>
  <si>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</si>
  <si>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</si>
  <si>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</si>
  <si>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</si>
  <si>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</si>
  <si>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</si>
  <si>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</si>
  <si>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</si>
  <si>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</si>
  <si>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</si>
  <si>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</si>
  <si>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</si>
  <si>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</si>
  <si>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</si>
  <si>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</si>
  <si>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</si>
  <si>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</si>
  <si>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</si>
  <si>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</si>
  <si>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</si>
  <si>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</si>
  <si>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</si>
  <si>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</si>
  <si>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</si>
  <si>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</si>
  <si>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</si>
  <si>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</si>
  <si>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</si>
  <si>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</si>
  <si>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</si>
  <si>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</si>
  <si>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</si>
  <si>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</si>
  <si>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</si>
  <si>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</si>
  <si>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</si>
  <si>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</si>
  <si>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</si>
  <si>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</si>
  <si>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</si>
  <si>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</si>
  <si>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</si>
  <si>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</si>
  <si>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</si>
  <si>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</si>
  <si>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</si>
  <si>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</si>
  <si>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</si>
  <si>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</si>
  <si>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</si>
  <si>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</si>
  <si>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</si>
  <si>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</si>
  <si>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</si>
  <si>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</si>
  <si>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</si>
  <si>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</si>
  <si>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</si>
  <si>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</si>
  <si>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</si>
  <si>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</si>
  <si>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</si>
  <si>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</si>
  <si>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</si>
  <si>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</si>
  <si>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</si>
  <si>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</si>
  <si>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</si>
  <si>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</si>
  <si>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</si>
  <si>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</si>
  <si>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</si>
  <si>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</si>
  <si>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</si>
  <si>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</si>
  <si>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</si>
  <si>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</si>
  <si>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</si>
  <si>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</si>
  <si>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</si>
  <si>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</si>
  <si>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</si>
  <si>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</si>
  <si>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</si>
  <si>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</si>
  <si>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</si>
  <si>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</si>
  <si>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</si>
  <si>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</si>
  <si>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</si>
  <si>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</si>
  <si>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</si>
  <si>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</si>
  <si>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</si>
  <si>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</si>
  <si>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</si>
  <si>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</si>
  <si>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</si>
  <si>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</si>
  <si>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</si>
  <si>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</si>
  <si>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</si>
  <si>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</si>
  <si>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</si>
  <si>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</si>
  <si>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</si>
  <si>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</si>
  <si>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</si>
  <si>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</si>
  <si>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</si>
  <si>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</si>
  <si>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</si>
  <si>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</si>
  <si>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</si>
  <si>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</si>
  <si>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</si>
  <si>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</si>
  <si>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</si>
  <si>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</si>
  <si>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</si>
  <si>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</si>
  <si>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</si>
  <si>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</si>
  <si>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</si>
  <si>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</si>
  <si>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</si>
  <si>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</si>
  <si>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</si>
  <si>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</si>
  <si>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</si>
  <si>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</si>
  <si>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</si>
  <si>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</si>
  <si>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</si>
  <si>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</si>
  <si>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</si>
  <si>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</si>
  <si>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</si>
  <si>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</si>
  <si>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</si>
  <si>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</si>
  <si>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</si>
  <si>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</si>
  <si>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</si>
  <si>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</si>
  <si>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</si>
  <si>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</si>
  <si>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</si>
  <si>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</si>
  <si>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</si>
  <si>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</si>
  <si>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</si>
  <si>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</si>
  <si>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</si>
  <si>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</si>
  <si>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</si>
  <si>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</si>
  <si>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</si>
  <si>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</si>
  <si>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</si>
  <si>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</si>
  <si>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</si>
  <si>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</si>
  <si>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</si>
  <si>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</si>
  <si>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</si>
  <si>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</si>
  <si>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</si>
  <si>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</si>
  <si>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</si>
  <si>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</si>
  <si>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</si>
  <si>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</si>
  <si>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</si>
  <si>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</si>
  <si>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</si>
  <si>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</si>
  <si>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</si>
  <si>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</si>
  <si>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</si>
  <si>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</si>
  <si>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</si>
  <si>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</si>
  <si>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</si>
  <si>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</si>
  <si>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</si>
  <si>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</si>
  <si>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</si>
  <si>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</si>
  <si>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</si>
  <si>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</si>
  <si>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</si>
  <si>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</si>
  <si>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</si>
  <si>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</si>
  <si>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</si>
  <si>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</si>
  <si>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</si>
  <si>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</si>
  <si>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</si>
  <si>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</si>
  <si>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</si>
  <si>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</si>
  <si>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</si>
  <si>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</si>
  <si>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</si>
  <si>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</si>
  <si>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</si>
  <si>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</si>
  <si>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</si>
  <si>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</si>
  <si>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</si>
  <si>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</si>
  <si>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</si>
  <si>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</si>
  <si>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</si>
  <si>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</si>
  <si>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</si>
  <si>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</si>
  <si>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</si>
  <si>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</si>
  <si>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</si>
  <si>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</si>
  <si>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</si>
  <si>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</si>
  <si>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</si>
  <si>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</si>
  <si>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</si>
  <si>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</si>
  <si>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</si>
  <si>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</si>
  <si>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</si>
  <si>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</si>
  <si>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</si>
  <si>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</si>
  <si>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</si>
  <si>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</si>
  <si>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</si>
  <si>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</si>
  <si>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</si>
  <si>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</si>
  <si>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</si>
  <si>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</si>
  <si>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</si>
  <si>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</si>
  <si>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</si>
  <si>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</si>
  <si>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</si>
  <si>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</si>
  <si>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</si>
  <si>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</si>
  <si>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</si>
  <si>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</si>
  <si>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</si>
  <si>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</si>
  <si>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</si>
  <si>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</si>
  <si>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</si>
  <si>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</si>
  <si>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</si>
  <si>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</si>
  <si>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</si>
  <si>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</si>
  <si>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</si>
  <si>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</si>
  <si>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</si>
  <si>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</si>
  <si>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</si>
  <si>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</si>
  <si>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</si>
  <si>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</si>
  <si>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</si>
  <si>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</si>
  <si>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</si>
  <si>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</si>
  <si>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</si>
  <si>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</si>
  <si>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</si>
  <si>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</si>
  <si>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</si>
  <si>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</si>
  <si>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</si>
  <si>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</si>
  <si>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</si>
  <si>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</si>
  <si>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</si>
  <si>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</si>
  <si>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</si>
  <si>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</si>
  <si>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</si>
  <si>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</si>
  <si>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</si>
  <si>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</si>
  <si>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</si>
  <si>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</si>
  <si>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</si>
  <si>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</si>
  <si>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</si>
  <si>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</si>
  <si>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</si>
  <si>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</si>
  <si>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</si>
  <si>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</si>
  <si>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</si>
  <si>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</si>
  <si>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</si>
  <si>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</si>
  <si>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</si>
  <si>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</si>
  <si>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</si>
  <si>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</si>
  <si>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</si>
  <si>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</si>
  <si>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</si>
  <si>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</si>
  <si>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</si>
  <si>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</si>
  <si>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</si>
  <si>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</si>
  <si>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</si>
  <si>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</si>
  <si>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</si>
  <si>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</si>
  <si>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</si>
  <si>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</si>
  <si>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</si>
  <si>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</si>
  <si>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</si>
  <si>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</si>
  <si>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</si>
  <si>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</si>
  <si>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</si>
  <si>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</si>
  <si>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</si>
  <si>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</si>
  <si>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</si>
  <si>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</si>
  <si>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</si>
  <si>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</si>
  <si>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</si>
  <si>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</si>
  <si>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</si>
  <si>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</si>
  <si>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</si>
  <si>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</si>
  <si>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</si>
  <si>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</si>
  <si>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</si>
  <si>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</si>
  <si>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</si>
  <si>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</si>
  <si>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</si>
  <si>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</si>
  <si>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</si>
  <si>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</si>
  <si>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</si>
  <si>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</si>
  <si>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</si>
  <si>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</si>
  <si>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</si>
  <si>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</si>
  <si>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</si>
  <si>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</si>
  <si>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</si>
  <si>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</si>
  <si>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</si>
  <si>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</si>
  <si>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</si>
  <si>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</si>
  <si>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</si>
  <si>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</si>
  <si>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</si>
  <si>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</si>
  <si>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</si>
  <si>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</si>
  <si>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</si>
  <si>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</si>
  <si>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</si>
  <si>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</si>
  <si>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</si>
  <si>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</si>
  <si>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</si>
  <si>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</si>
  <si>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</si>
  <si>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</si>
  <si>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</si>
  <si>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</si>
  <si>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</si>
  <si>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</si>
  <si>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</si>
  <si>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</si>
  <si>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</si>
  <si>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</si>
  <si>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</si>
  <si>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</si>
  <si>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</si>
  <si>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</si>
  <si>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</si>
  <si>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</si>
  <si>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</si>
  <si>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</si>
  <si>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</si>
  <si>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</si>
  <si>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</si>
  <si>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</si>
  <si>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</si>
  <si>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</si>
  <si>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</si>
  <si>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</si>
  <si>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</si>
  <si>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</si>
  <si>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</si>
  <si>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</si>
  <si>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</si>
  <si>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</si>
  <si>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</si>
  <si>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</si>
  <si>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</si>
  <si>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</si>
  <si>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</si>
  <si>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</si>
  <si>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</si>
  <si>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</si>
  <si>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</si>
  <si>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</si>
  <si>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</si>
  <si>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</si>
  <si>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</si>
  <si>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</si>
  <si>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</si>
  <si>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</si>
  <si>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</si>
  <si>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</si>
  <si>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</si>
  <si>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</si>
  <si>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</si>
  <si>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</si>
  <si>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</si>
  <si>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</si>
  <si>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</si>
  <si>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</si>
  <si>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</si>
  <si>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</si>
  <si>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</si>
  <si>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</si>
  <si>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</si>
  <si>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</si>
  <si>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</si>
  <si>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</si>
  <si>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</si>
  <si>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</si>
  <si>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</si>
  <si>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</si>
  <si>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</si>
  <si>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</si>
  <si>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</si>
  <si>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</si>
  <si>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</si>
  <si>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</si>
  <si>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</si>
  <si>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</si>
  <si>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</si>
  <si>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</si>
  <si>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</si>
  <si>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</si>
  <si>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</si>
  <si>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</si>
  <si>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</si>
  <si>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</si>
  <si>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</si>
  <si>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</si>
  <si>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</si>
  <si>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</si>
  <si>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</si>
  <si>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</si>
  <si>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</si>
  <si>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</si>
  <si>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</si>
  <si>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</si>
  <si>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</si>
  <si>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</si>
  <si>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</si>
  <si>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</si>
  <si>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</si>
  <si>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</si>
  <si>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</si>
  <si>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</si>
  <si>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</si>
  <si>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</si>
  <si>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</si>
  <si>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</si>
  <si>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</si>
  <si>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</si>
  <si>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</si>
  <si>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</si>
  <si>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</si>
  <si>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</si>
  <si>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</si>
  <si>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</si>
  <si>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</si>
  <si>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</si>
  <si>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</si>
  <si>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</si>
  <si>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</si>
  <si>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</si>
  <si>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</si>
  <si>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</si>
  <si>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</si>
  <si>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</si>
  <si>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</si>
  <si>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</si>
  <si>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</si>
  <si>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</si>
  <si>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</si>
  <si>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</si>
  <si>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</si>
  <si>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</si>
  <si>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</si>
  <si>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</si>
  <si>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</si>
  <si>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</si>
  <si>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</si>
  <si>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</si>
  <si>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</si>
  <si>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</si>
  <si>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</si>
  <si>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</si>
  <si>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</si>
  <si>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</si>
  <si>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</si>
  <si>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</si>
  <si>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</si>
  <si>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</si>
  <si>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</si>
  <si>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</si>
  <si>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</si>
  <si>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</si>
  <si>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</si>
  <si>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</si>
  <si>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</si>
  <si>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</si>
  <si>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</si>
  <si>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</si>
  <si>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</si>
  <si>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</si>
  <si>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</si>
  <si>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</si>
  <si>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</si>
  <si>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</si>
  <si>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</si>
  <si>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</si>
  <si>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</si>
  <si>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</si>
  <si>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</si>
  <si>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</si>
  <si>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</si>
  <si>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</si>
  <si>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</si>
  <si>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</si>
  <si>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</si>
  <si>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</si>
  <si>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</si>
  <si>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</si>
  <si>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</si>
  <si>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</si>
  <si>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</si>
  <si>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</si>
  <si>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</si>
  <si>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</si>
  <si>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</si>
  <si>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</si>
  <si>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</si>
  <si>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</si>
  <si>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</si>
  <si>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</si>
  <si>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</si>
  <si>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</si>
  <si>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</si>
  <si>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</si>
  <si>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</si>
  <si>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</si>
  <si>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</si>
  <si>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</si>
  <si>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</si>
  <si>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</si>
  <si>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</si>
  <si>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</si>
  <si>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</si>
  <si>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</si>
  <si>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</si>
  <si>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</si>
  <si>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</si>
  <si>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</si>
  <si>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</si>
  <si>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</si>
  <si>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</si>
  <si>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</si>
  <si>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</si>
  <si>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</si>
  <si>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</si>
  <si>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</si>
  <si>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</si>
  <si>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</si>
  <si>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</si>
  <si>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</si>
  <si>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</si>
  <si>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</si>
  <si>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</si>
  <si>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</si>
  <si>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</si>
  <si>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</si>
  <si>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</si>
  <si>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</si>
  <si>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</si>
  <si>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</si>
  <si>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</si>
  <si>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</si>
  <si>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</si>
  <si>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</si>
  <si>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</si>
  <si>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</si>
  <si>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</si>
  <si>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</si>
  <si>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</si>
  <si>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</si>
  <si>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</si>
  <si>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</si>
  <si>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</si>
  <si>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</si>
  <si>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</si>
  <si>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</si>
  <si>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</si>
  <si>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</si>
  <si>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</si>
  <si>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</si>
  <si>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</si>
  <si>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</si>
  <si>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</si>
  <si>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</si>
  <si>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</si>
  <si>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</si>
  <si>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</si>
  <si>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</si>
  <si>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</si>
  <si>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</si>
  <si>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</si>
  <si>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</si>
  <si>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</si>
  <si>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</si>
  <si>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</si>
  <si>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</si>
  <si>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</si>
  <si>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</si>
  <si>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</si>
  <si>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</si>
  <si>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</si>
  <si>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</si>
  <si>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</si>
  <si>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</si>
  <si>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</si>
  <si>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</si>
  <si>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</si>
  <si>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</si>
  <si>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</si>
  <si>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</si>
  <si>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</si>
  <si>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</si>
  <si>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</si>
  <si>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</si>
  <si>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</si>
  <si>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</si>
  <si>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</si>
  <si>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</si>
  <si>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</si>
  <si>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</si>
  <si>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</si>
  <si>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</si>
  <si>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</si>
  <si>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</si>
  <si>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</si>
  <si>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</si>
  <si>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</si>
  <si>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</si>
  <si>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</si>
  <si>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</si>
  <si>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</si>
  <si>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</si>
  <si>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</si>
  <si>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</si>
  <si>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</si>
  <si>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</si>
  <si>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</si>
  <si>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</si>
  <si>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</si>
  <si>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</si>
  <si>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</si>
  <si>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</si>
  <si>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</si>
  <si>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</si>
  <si>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</si>
  <si>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</si>
  <si>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</si>
  <si>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</si>
  <si>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</si>
  <si>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</si>
  <si>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</si>
  <si>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</si>
  <si>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</si>
  <si>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</si>
  <si>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</si>
  <si>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</si>
  <si>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</si>
  <si>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</si>
  <si>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</si>
  <si>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</si>
  <si>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</si>
  <si>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</si>
  <si>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</si>
  <si>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</si>
  <si>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</si>
  <si>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</si>
  <si>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</si>
  <si>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</si>
  <si>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</si>
  <si>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</si>
  <si>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</si>
  <si>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</si>
  <si>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</si>
  <si>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</si>
  <si>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</si>
  <si>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</si>
  <si>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</si>
  <si>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</si>
  <si>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</si>
  <si>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</si>
  <si>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</si>
  <si>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</si>
  <si>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</si>
  <si>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</si>
  <si>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</si>
  <si>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</si>
  <si>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</si>
  <si>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</si>
  <si>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</si>
  <si>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</si>
  <si>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</si>
  <si>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</si>
  <si>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</si>
  <si>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</si>
  <si>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</si>
  <si>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</si>
  <si>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</si>
  <si>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</si>
  <si>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</si>
  <si>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</si>
  <si>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</si>
  <si>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</si>
  <si>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</si>
  <si>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</si>
  <si>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</si>
  <si>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</si>
  <si>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</si>
  <si>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</si>
  <si>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</si>
  <si>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</si>
  <si>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</si>
  <si>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</si>
  <si>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</si>
  <si>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</si>
  <si>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</si>
  <si>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</si>
  <si>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</si>
  <si>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</si>
  <si>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</si>
  <si>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</si>
  <si>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</si>
  <si>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</si>
  <si>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</si>
  <si>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</si>
  <si>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</si>
  <si>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</si>
  <si>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</si>
  <si>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</si>
  <si>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</si>
  <si>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</si>
  <si>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</si>
  <si>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</si>
  <si>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</si>
  <si>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</si>
  <si>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</si>
  <si>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</si>
  <si>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</si>
  <si>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</si>
  <si>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</si>
  <si>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</si>
  <si>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</si>
  <si>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</si>
  <si>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</si>
  <si>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</si>
  <si>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</si>
  <si>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</si>
  <si>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</si>
  <si>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</si>
  <si>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</si>
  <si>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</si>
  <si>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</si>
  <si>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</si>
  <si>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</si>
  <si>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</si>
  <si>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</si>
  <si>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</si>
  <si>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</si>
  <si>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</si>
  <si>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</si>
  <si>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</si>
  <si>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</si>
  <si>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</si>
  <si>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</si>
  <si>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</si>
  <si>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</si>
  <si>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</si>
  <si>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</si>
  <si>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</si>
  <si>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</si>
  <si>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</si>
  <si>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</si>
  <si>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</si>
  <si>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</si>
  <si>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</si>
  <si>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</si>
  <si>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</si>
  <si>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</si>
  <si>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</si>
  <si>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</si>
  <si>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</si>
  <si>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</si>
  <si>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</si>
  <si>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</si>
  <si>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</si>
  <si>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</si>
  <si>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</si>
  <si>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</si>
  <si>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</si>
  <si>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</si>
  <si>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</si>
  <si>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</si>
  <si>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</si>
  <si>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</si>
  <si>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</si>
  <si>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</si>
  <si>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</si>
  <si>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</si>
  <si>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</si>
  <si>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</si>
  <si>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</si>
  <si>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</si>
  <si>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</si>
  <si>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</si>
  <si>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</si>
  <si>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</si>
  <si>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</si>
  <si>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</si>
  <si>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</si>
  <si>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</si>
  <si>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</si>
  <si>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</si>
  <si>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</si>
  <si>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</si>
  <si>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</si>
  <si>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</si>
  <si>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</si>
  <si>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</si>
  <si>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</si>
  <si>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</si>
  <si>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</si>
  <si>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</si>
  <si>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</si>
  <si>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</si>
  <si>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</si>
  <si>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</si>
  <si>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</si>
  <si>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</si>
  <si>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</si>
  <si>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</si>
  <si>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</si>
  <si>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</si>
  <si>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</si>
  <si>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</si>
  <si>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</si>
  <si>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</si>
  <si>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</si>
  <si>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</si>
  <si>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</si>
  <si>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</si>
  <si>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</si>
  <si>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</si>
  <si>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</si>
  <si>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</si>
  <si>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</si>
  <si>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</si>
  <si>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</si>
  <si>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</si>
  <si>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</si>
  <si>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</si>
  <si>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</si>
  <si>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</si>
  <si>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</si>
  <si>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</si>
  <si>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</si>
  <si>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</si>
  <si>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</si>
  <si>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</si>
  <si>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</si>
  <si>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</si>
  <si>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</si>
  <si>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</si>
  <si>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</si>
  <si>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</si>
  <si>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</si>
  <si>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</si>
  <si>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</si>
  <si>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</si>
  <si>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</si>
  <si>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</si>
  <si>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</si>
  <si>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</si>
  <si>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</si>
  <si>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</si>
  <si>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</si>
  <si>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</si>
  <si>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</si>
  <si>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</si>
  <si>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</si>
  <si>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</si>
  <si>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</si>
  <si>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</si>
  <si>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</si>
  <si>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</si>
  <si>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</si>
  <si>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</si>
  <si>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</si>
  <si>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</si>
  <si>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</si>
  <si>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</si>
  <si>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</si>
  <si>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</si>
  <si>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</si>
  <si>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</si>
  <si>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</si>
  <si>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</si>
  <si>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</si>
  <si>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</si>
  <si>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</si>
  <si>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</si>
  <si>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</si>
  <si>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</si>
  <si>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</si>
  <si>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</si>
  <si>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</si>
  <si>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</si>
  <si>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</si>
  <si>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</si>
  <si>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</si>
  <si>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</si>
  <si>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</si>
  <si>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</si>
  <si>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</si>
  <si>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</si>
  <si>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</si>
  <si>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</si>
  <si>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</si>
  <si>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</si>
  <si>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</si>
  <si>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</si>
  <si>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</si>
  <si>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</si>
  <si>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</si>
  <si>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</si>
  <si>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</si>
  <si>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</si>
  <si>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</si>
  <si>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</si>
  <si>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</si>
  <si>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</si>
  <si>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</si>
  <si>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</si>
  <si>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</si>
  <si>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</si>
  <si>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</si>
  <si>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</si>
  <si>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</si>
  <si>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</si>
  <si>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</si>
  <si>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</si>
  <si>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</si>
  <si>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</si>
  <si>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</si>
  <si>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</si>
  <si>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</si>
  <si>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</si>
  <si>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</si>
  <si>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</si>
  <si>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</si>
  <si>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</si>
  <si>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</si>
  <si>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</si>
  <si>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</si>
  <si>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</si>
  <si>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</si>
  <si>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</si>
  <si>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</si>
  <si>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</si>
  <si>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</si>
  <si>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</si>
  <si>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</si>
  <si>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</si>
  <si>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</si>
  <si>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</si>
  <si>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</si>
  <si>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</si>
  <si>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</si>
  <si>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</si>
  <si>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</si>
  <si>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</si>
  <si>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</si>
  <si>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</si>
  <si>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</si>
  <si>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</si>
  <si>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</si>
  <si>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</si>
  <si>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</si>
  <si>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</si>
  <si>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</si>
  <si>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</si>
  <si>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</si>
  <si>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</si>
  <si>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</si>
  <si>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</si>
  <si>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</si>
  <si>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</si>
  <si>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</si>
  <si>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</si>
  <si>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</si>
  <si>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</si>
  <si>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</si>
  <si>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</si>
  <si>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</si>
  <si>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</si>
  <si>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</si>
  <si>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</si>
  <si>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</si>
  <si>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</si>
  <si>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</si>
  <si>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</si>
  <si>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</si>
  <si>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</si>
  <si>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</si>
  <si>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</si>
  <si>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</si>
  <si>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</si>
  <si>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</si>
  <si>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</si>
  <si>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</si>
  <si>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</si>
  <si>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</si>
  <si>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</si>
  <si>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</si>
  <si>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</si>
  <si>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</si>
  <si>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</si>
  <si>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</si>
  <si>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</si>
  <si>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</si>
  <si>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</si>
  <si>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</si>
  <si>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</si>
  <si>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</si>
  <si>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</si>
  <si>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</si>
  <si>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</si>
  <si>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</si>
  <si>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</si>
  <si>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</si>
  <si>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</si>
  <si>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</si>
  <si>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</si>
  <si>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</si>
  <si>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</si>
  <si>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</si>
  <si>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</si>
  <si>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</si>
  <si>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</si>
  <si>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</si>
  <si>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</si>
  <si>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</si>
  <si>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</si>
  <si>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</si>
  <si>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</si>
  <si>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</si>
  <si>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</si>
  <si>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</si>
  <si>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</si>
  <si>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</si>
  <si>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</si>
  <si>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</si>
  <si>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</si>
  <si>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</si>
  <si>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</si>
  <si>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</si>
  <si>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</si>
  <si>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</si>
  <si>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</si>
  <si>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</si>
  <si>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</si>
  <si>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</si>
  <si>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</si>
  <si>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</si>
  <si>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</si>
  <si>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</si>
  <si>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</si>
  <si>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</si>
  <si>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</si>
  <si>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</si>
  <si>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</si>
  <si>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</si>
  <si>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</si>
  <si>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</si>
  <si>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</si>
  <si>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</si>
  <si>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</si>
  <si>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</si>
  <si>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</si>
  <si>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</si>
  <si>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</si>
  <si>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</si>
  <si>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</si>
  <si>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</si>
  <si>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</si>
  <si>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</si>
  <si>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</si>
  <si>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</si>
  <si>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</si>
  <si>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</si>
  <si>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</si>
  <si>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</si>
  <si>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</si>
  <si>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</si>
  <si>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</si>
  <si>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</si>
  <si>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</si>
  <si>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</si>
  <si>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</si>
  <si>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</si>
  <si>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</si>
  <si>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</si>
  <si>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</si>
  <si>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</si>
  <si>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</si>
  <si>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</si>
  <si>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</si>
  <si>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</si>
  <si>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</si>
  <si>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</si>
  <si>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</si>
  <si>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</si>
  <si>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</si>
  <si>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</si>
  <si>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</si>
  <si>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</si>
  <si>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</si>
  <si>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</si>
  <si>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</si>
  <si>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</si>
  <si>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</si>
  <si>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</si>
  <si>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</si>
  <si>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</si>
  <si>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</si>
  <si>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</si>
  <si>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</si>
  <si>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</si>
  <si>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</si>
  <si>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</si>
  <si>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</si>
  <si>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</si>
  <si>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</si>
  <si>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</si>
  <si>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</si>
  <si>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</si>
  <si>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</si>
  <si>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</si>
  <si>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</si>
  <si>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</si>
  <si>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</si>
  <si>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</si>
  <si>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</si>
  <si>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</si>
  <si>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</si>
  <si>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</si>
  <si>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</si>
  <si>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</si>
  <si>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</si>
  <si>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</si>
  <si>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</si>
  <si>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</si>
  <si>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</si>
  <si>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</si>
  <si>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</si>
  <si>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</si>
  <si>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</si>
  <si>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</si>
  <si>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</si>
  <si>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</si>
  <si>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</si>
  <si>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</si>
  <si>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</si>
  <si>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</si>
  <si>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</si>
  <si>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</si>
  <si>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</si>
  <si>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</si>
  <si>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</si>
  <si>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</si>
  <si>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</si>
  <si>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</si>
  <si>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</si>
  <si>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</si>
  <si>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</si>
  <si>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</si>
  <si>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</si>
  <si>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</si>
  <si>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</si>
  <si>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</si>
  <si>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</si>
  <si>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</si>
  <si>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</si>
  <si>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</si>
  <si>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</si>
  <si>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</si>
  <si>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</si>
  <si>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</si>
  <si>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</si>
  <si>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</si>
  <si>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</si>
  <si>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</si>
  <si>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</si>
  <si>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</si>
  <si>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</si>
  <si>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</si>
  <si>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</si>
  <si>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</si>
  <si>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</si>
  <si>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</si>
  <si>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</si>
  <si>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</si>
  <si>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</si>
  <si>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</si>
  <si>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</si>
  <si>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</si>
  <si>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</si>
  <si>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</si>
  <si>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</si>
  <si>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</si>
  <si>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</si>
  <si>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</si>
  <si>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</si>
  <si>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</si>
  <si>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</si>
  <si>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</si>
  <si>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</si>
  <si>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</si>
  <si>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</si>
  <si>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</si>
  <si>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</si>
  <si>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</si>
  <si>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</si>
  <si>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</si>
  <si>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</si>
  <si>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</si>
  <si>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</si>
  <si>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</si>
  <si>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</si>
  <si>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</si>
  <si>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</si>
  <si>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</si>
  <si>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</si>
  <si>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</si>
  <si>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</si>
  <si>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</si>
  <si>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</si>
  <si>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</si>
  <si>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</si>
  <si>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</si>
  <si>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</si>
  <si>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</si>
  <si>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</si>
  <si>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</si>
  <si>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</si>
  <si>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</si>
  <si>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</si>
  <si>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</si>
  <si>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</si>
  <si>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</si>
  <si>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</si>
  <si>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</si>
  <si>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</si>
  <si>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</si>
  <si>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</si>
  <si>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</si>
  <si>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</si>
  <si>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</si>
  <si>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</si>
  <si>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</si>
  <si>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</si>
  <si>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</si>
  <si>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</si>
  <si>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</si>
  <si>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</si>
  <si>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</si>
  <si>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</si>
  <si>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</si>
  <si>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</si>
  <si>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</si>
  <si>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</si>
  <si>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</si>
  <si>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</si>
  <si>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</si>
  <si>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</si>
  <si>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</si>
  <si>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</si>
  <si>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</si>
  <si>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</si>
  <si>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</si>
  <si>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</si>
  <si>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</si>
  <si>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</si>
  <si>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</si>
  <si>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</si>
  <si>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</si>
  <si>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</si>
  <si>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</si>
  <si>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</si>
  <si>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</si>
  <si>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</si>
  <si>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</si>
  <si>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</si>
  <si>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</si>
  <si>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</si>
  <si>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</si>
  <si>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</si>
  <si>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</si>
  <si>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</si>
  <si>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</si>
  <si>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</si>
  <si>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</si>
  <si>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</si>
  <si>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</si>
  <si>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</si>
  <si>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</si>
  <si>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</si>
  <si>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</si>
  <si>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</si>
  <si>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</si>
  <si>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</si>
  <si>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</si>
  <si>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</si>
  <si>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</si>
  <si>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</si>
  <si>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</si>
  <si>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</si>
  <si>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</si>
  <si>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</si>
  <si>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</si>
  <si>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</si>
  <si>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</si>
  <si>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</si>
  <si>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</si>
  <si>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</si>
  <si>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</si>
  <si>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</si>
  <si>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</si>
  <si>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</si>
  <si>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</si>
  <si>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</si>
  <si>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</si>
  <si>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</si>
  <si>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</si>
  <si>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</si>
  <si>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</si>
  <si>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</si>
  <si>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</si>
  <si>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</si>
  <si>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</si>
  <si>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</si>
  <si>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</si>
  <si>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</si>
  <si>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</si>
  <si>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</si>
  <si>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</si>
  <si>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</si>
  <si>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</si>
  <si>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</si>
  <si>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</si>
  <si>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</si>
  <si>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</si>
  <si>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</si>
  <si>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</si>
  <si>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</si>
  <si>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</si>
  <si>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</si>
  <si>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</si>
  <si>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</si>
  <si>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</si>
  <si>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</si>
  <si>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</si>
  <si>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</si>
  <si>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</si>
  <si>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</si>
  <si>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</si>
  <si>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</si>
  <si>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</si>
  <si>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</si>
  <si>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</si>
  <si>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</si>
  <si>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</si>
  <si>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</si>
  <si>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</si>
  <si>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</si>
  <si>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</si>
  <si>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</si>
  <si>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</si>
  <si>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</si>
  <si>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</si>
  <si>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</si>
  <si>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</si>
  <si>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</si>
  <si>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</si>
  <si>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</si>
  <si>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</si>
  <si>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</si>
  <si>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</si>
  <si>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</si>
  <si>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</si>
  <si>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</si>
  <si>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</si>
  <si>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</si>
  <si>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</si>
  <si>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</si>
  <si>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</si>
  <si>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</si>
  <si>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</si>
  <si>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</si>
  <si>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</si>
  <si>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</si>
  <si>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</si>
  <si>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</si>
  <si>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</si>
  <si>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</si>
  <si>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</si>
  <si>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</si>
  <si>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</si>
  <si>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</si>
  <si>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</si>
  <si>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</si>
  <si>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</si>
  <si>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</si>
  <si>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</si>
  <si>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</si>
  <si>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</si>
  <si>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</si>
  <si>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</si>
  <si>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</si>
  <si>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</si>
  <si>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</si>
  <si>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</si>
  <si>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</si>
  <si>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</si>
  <si>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</si>
  <si>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</si>
  <si>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</si>
  <si>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</si>
  <si>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</si>
  <si>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</si>
  <si>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</si>
  <si>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</si>
  <si>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</si>
  <si>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</si>
  <si>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</si>
  <si>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</si>
  <si>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</si>
  <si>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</si>
  <si>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</si>
  <si>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</si>
  <si>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</si>
  <si>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</si>
  <si>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</si>
  <si>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</si>
  <si>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</si>
  <si>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</si>
  <si>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</si>
  <si>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</si>
  <si>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</si>
  <si>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</si>
  <si>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</si>
  <si>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</si>
  <si>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</si>
  <si>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</si>
  <si>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</si>
  <si>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</si>
  <si>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</si>
  <si>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</si>
  <si>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</si>
  <si>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</si>
  <si>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</si>
  <si>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</si>
  <si>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</si>
  <si>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</si>
  <si>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</si>
  <si>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</si>
  <si>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</si>
  <si>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</si>
  <si>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</si>
  <si>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</si>
  <si>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</si>
  <si>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</si>
  <si>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</si>
  <si>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</si>
  <si>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</si>
  <si>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</si>
  <si>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</si>
  <si>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</si>
  <si>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</si>
  <si>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</si>
  <si>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</si>
  <si>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</si>
  <si>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</si>
  <si>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</si>
  <si>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</si>
  <si>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</si>
  <si>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</si>
  <si>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</si>
  <si>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</si>
  <si>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</si>
  <si>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</si>
  <si>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</si>
  <si>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</si>
  <si>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</si>
  <si>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</si>
  <si>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</si>
  <si>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</si>
  <si>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</si>
  <si>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</si>
  <si>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</si>
  <si>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</si>
  <si>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</si>
  <si>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</si>
  <si>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</si>
  <si>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</si>
  <si>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</si>
  <si>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</si>
  <si>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</si>
  <si>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</si>
  <si>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</si>
  <si>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</si>
  <si>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</si>
  <si>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</si>
  <si>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</si>
  <si>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</si>
  <si>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</si>
  <si>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</si>
  <si>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</si>
  <si>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</si>
  <si>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</si>
  <si>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</si>
  <si>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</si>
  <si>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</si>
  <si>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</si>
  <si>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</si>
  <si>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</si>
  <si>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</si>
  <si>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</si>
  <si>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</si>
  <si>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</si>
  <si>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</si>
  <si>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</si>
  <si>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</si>
  <si>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</si>
  <si>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</si>
  <si>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</si>
  <si>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</si>
  <si>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</si>
  <si>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</si>
  <si>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</si>
  <si>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</si>
  <si>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</si>
  <si>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</si>
  <si>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</si>
  <si>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</si>
  <si>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</si>
  <si>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</si>
  <si>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</si>
  <si>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</si>
  <si>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</si>
  <si>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</si>
  <si>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</si>
  <si>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</si>
  <si>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</si>
  <si>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</si>
  <si>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</si>
  <si>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</si>
  <si>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</si>
  <si>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</si>
  <si>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</si>
  <si>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</si>
  <si>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</si>
  <si>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</si>
  <si>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</si>
  <si>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</si>
  <si>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</si>
  <si>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</si>
  <si>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</si>
  <si>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</si>
  <si>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</si>
  <si>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</si>
  <si>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</si>
  <si>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</si>
  <si>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</si>
  <si>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</si>
  <si>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</si>
  <si>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</si>
  <si>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</si>
  <si>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</si>
  <si>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</si>
  <si>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</si>
  <si>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</si>
  <si>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</si>
  <si>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</si>
  <si>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</si>
  <si>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</si>
  <si>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</si>
  <si>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</si>
  <si>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</si>
  <si>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</si>
  <si>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</si>
  <si>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</si>
  <si>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</si>
  <si>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</si>
  <si>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</si>
  <si>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</si>
  <si>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</si>
  <si>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</si>
  <si>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</si>
  <si>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</si>
  <si>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</si>
  <si>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</si>
  <si>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</si>
  <si>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</si>
  <si>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</si>
  <si>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</si>
  <si>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</si>
  <si>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</si>
  <si>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</si>
  <si>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</si>
  <si>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</si>
  <si>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</si>
  <si>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</si>
  <si>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</si>
  <si>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</si>
  <si>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</si>
  <si>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</si>
  <si>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</si>
  <si>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</si>
  <si>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</si>
  <si>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</si>
  <si>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</si>
  <si>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</si>
  <si>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</si>
  <si>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</si>
  <si>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</si>
  <si>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</si>
  <si>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</si>
  <si>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</si>
  <si>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</si>
  <si>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</si>
  <si>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</si>
  <si>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</si>
  <si>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</si>
  <si>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</si>
  <si>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</si>
  <si>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</si>
  <si>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</si>
  <si>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</si>
  <si>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</si>
  <si>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</si>
  <si>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</si>
  <si>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</si>
  <si>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</si>
  <si>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</si>
  <si>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</si>
  <si>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</si>
  <si>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</si>
  <si>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</si>
  <si>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</si>
  <si>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</si>
  <si>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</si>
  <si>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</si>
  <si>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</si>
  <si>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</si>
  <si>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</si>
  <si>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</si>
  <si>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</si>
  <si>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</si>
  <si>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</si>
  <si>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</si>
  <si>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</si>
  <si>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</si>
  <si>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</si>
  <si>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</si>
  <si>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</si>
  <si>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</si>
  <si>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</si>
  <si>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</si>
  <si>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</si>
  <si>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</si>
  <si>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</si>
  <si>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</si>
  <si>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</si>
  <si>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</si>
  <si>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</si>
  <si>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</si>
  <si>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</si>
  <si>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</si>
  <si>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</si>
  <si>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</si>
  <si>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</si>
  <si>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</si>
  <si>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</si>
  <si>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</si>
  <si>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</si>
  <si>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</si>
  <si>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</si>
  <si>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</si>
  <si>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</si>
  <si>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</si>
  <si>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</si>
  <si>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</si>
  <si>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</si>
  <si>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</si>
  <si>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</si>
  <si>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</si>
  <si>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</si>
  <si>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</si>
  <si>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</si>
  <si>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</si>
  <si>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</si>
  <si>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</si>
  <si>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</si>
  <si>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</si>
  <si>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</si>
  <si>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</si>
  <si>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</si>
  <si>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</si>
  <si>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</si>
  <si>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</si>
  <si>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</si>
  <si>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</si>
  <si>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</si>
  <si>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</si>
  <si>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</si>
  <si>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</si>
  <si>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</si>
  <si>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</si>
  <si>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</si>
  <si>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</si>
  <si>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</si>
  <si>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</si>
  <si>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</si>
  <si>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</si>
  <si>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</si>
  <si>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</si>
  <si>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</si>
  <si>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</si>
  <si>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</si>
  <si>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</si>
  <si>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</si>
  <si>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</si>
  <si>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</si>
  <si>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</si>
  <si>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</si>
  <si>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</si>
  <si>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</si>
  <si>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</si>
  <si>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</si>
  <si>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</si>
  <si>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</si>
  <si>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</si>
  <si>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</si>
  <si>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</si>
  <si>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</si>
  <si>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</si>
  <si>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</si>
  <si>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</si>
  <si>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</si>
  <si>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</si>
  <si>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</si>
  <si>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</si>
  <si>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</si>
  <si>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</si>
  <si>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</si>
  <si>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</si>
  <si>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</si>
  <si>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</si>
  <si>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</si>
  <si>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</si>
  <si>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</si>
  <si>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</si>
  <si>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</si>
  <si>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</si>
  <si>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</si>
  <si>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</si>
  <si>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</si>
  <si>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</si>
  <si>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</si>
  <si>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</si>
  <si>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</si>
  <si>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</si>
  <si>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</si>
  <si>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</si>
  <si>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</si>
  <si>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</si>
  <si>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</si>
  <si>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</si>
  <si>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</si>
  <si>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</si>
  <si>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</si>
  <si>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</si>
  <si>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</si>
  <si>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</si>
  <si>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</si>
  <si>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</si>
  <si>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</si>
  <si>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</si>
  <si>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</si>
  <si>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</si>
  <si>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</si>
  <si>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</si>
  <si>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</si>
  <si>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</si>
  <si>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</si>
  <si>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</si>
  <si>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</si>
  <si>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</si>
  <si>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</si>
  <si>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</si>
  <si>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</si>
  <si>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</si>
  <si>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</si>
  <si>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</si>
  <si>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</si>
  <si>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</si>
  <si>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</si>
  <si>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</si>
  <si>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</si>
  <si>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</si>
  <si>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</si>
  <si>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</si>
  <si>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</si>
  <si>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</si>
  <si>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</si>
  <si>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</si>
  <si>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</si>
  <si>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</si>
  <si>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</si>
  <si>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</si>
  <si>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</si>
  <si>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</si>
  <si>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</si>
  <si>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</si>
  <si>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</si>
  <si>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</si>
  <si>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</si>
  <si>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</si>
  <si>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</si>
  <si>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</si>
  <si>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</si>
  <si>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</si>
  <si>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</si>
  <si>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</si>
  <si>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</si>
  <si>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</si>
  <si>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</si>
  <si>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</si>
  <si>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</si>
  <si>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</si>
  <si>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</si>
  <si>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</si>
  <si>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</si>
  <si>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</si>
  <si>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</si>
  <si>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</si>
  <si>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</si>
  <si>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</si>
  <si>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</si>
  <si>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</si>
  <si>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</si>
  <si>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</si>
  <si>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</si>
  <si>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</si>
  <si>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</si>
  <si>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</si>
  <si>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</si>
  <si>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</si>
  <si>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</si>
  <si>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</si>
  <si>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</si>
  <si>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</si>
  <si>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</si>
  <si>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</si>
  <si>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</si>
  <si>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</si>
  <si>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</si>
  <si>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</si>
  <si>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</si>
  <si>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</si>
  <si>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</si>
  <si>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</si>
  <si>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</si>
  <si>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</si>
  <si>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</si>
  <si>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</si>
  <si>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</si>
  <si>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</si>
  <si>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</si>
  <si>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</si>
  <si>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</si>
  <si>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</si>
  <si>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</si>
  <si>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</si>
  <si>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</si>
  <si>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</si>
  <si>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</si>
  <si>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</si>
  <si>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</si>
  <si>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</si>
  <si>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</si>
  <si>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</si>
  <si>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</si>
  <si>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</si>
  <si>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</si>
  <si>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</si>
  <si>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</si>
  <si>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</si>
  <si>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</si>
  <si>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</si>
  <si>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</si>
  <si>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</si>
  <si>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</si>
  <si>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</si>
  <si>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</si>
  <si>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</si>
  <si>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</si>
  <si>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</si>
  <si>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</si>
  <si>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</si>
  <si>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</si>
  <si>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</si>
  <si>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</si>
  <si>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</si>
  <si>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</si>
  <si>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</si>
  <si>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</si>
  <si>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</si>
  <si>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</si>
  <si>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</si>
  <si>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</si>
  <si>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</si>
  <si>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</si>
  <si>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</si>
  <si>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</si>
  <si>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</si>
  <si>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</si>
  <si>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</si>
  <si>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</si>
  <si>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</si>
  <si>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</si>
  <si>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</si>
  <si>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</si>
  <si>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</si>
  <si>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</si>
  <si>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</si>
  <si>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</si>
  <si>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</si>
  <si>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</si>
  <si>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</si>
  <si>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</si>
  <si>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</si>
  <si>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</si>
  <si>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</si>
  <si>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</si>
  <si>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</si>
  <si>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</si>
  <si>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</si>
  <si>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</si>
  <si>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</si>
  <si>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</si>
  <si>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</si>
  <si>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</si>
  <si>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</si>
  <si>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</si>
  <si>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</si>
  <si>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</si>
  <si>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</si>
  <si>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</si>
  <si>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</si>
  <si>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</si>
  <si>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</si>
  <si>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</si>
  <si>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</si>
  <si>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</si>
  <si>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</si>
  <si>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</si>
  <si>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</si>
  <si>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</si>
  <si>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</si>
  <si>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</si>
  <si>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</si>
  <si>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</si>
  <si>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</si>
  <si>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</si>
  <si>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</si>
  <si>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</si>
  <si>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</si>
  <si>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</si>
  <si>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</si>
  <si>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</si>
  <si>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</si>
  <si>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</si>
  <si>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</si>
  <si>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</si>
  <si>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</si>
  <si>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</si>
  <si>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</si>
  <si>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</si>
  <si>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</si>
  <si>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</si>
  <si>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</si>
  <si>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</si>
  <si>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</si>
  <si>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</si>
  <si>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</si>
  <si>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</si>
  <si>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</si>
  <si>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</si>
  <si>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</si>
  <si>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</si>
  <si>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</si>
  <si>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</si>
  <si>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</si>
  <si>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</si>
  <si>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</si>
  <si>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</si>
  <si>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</si>
  <si>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</si>
  <si>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</si>
  <si>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</si>
  <si>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</si>
  <si>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</si>
  <si>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</si>
  <si>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</si>
  <si>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</si>
  <si>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</si>
  <si>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</si>
  <si>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</si>
  <si>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</si>
  <si>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</si>
  <si>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</si>
  <si>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</si>
  <si>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</si>
  <si>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</si>
  <si>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</si>
  <si>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</si>
  <si>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</si>
  <si>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</si>
  <si>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</si>
  <si>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</si>
  <si>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</si>
  <si>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</si>
  <si>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</si>
  <si>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</si>
  <si>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</si>
  <si>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</si>
  <si>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</si>
  <si>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</si>
  <si>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</si>
  <si>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</si>
  <si>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</si>
  <si>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</si>
  <si>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</si>
  <si>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</si>
  <si>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</si>
  <si>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</si>
  <si>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</si>
  <si>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</si>
  <si>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</si>
  <si>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</si>
  <si>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</si>
  <si>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</si>
  <si>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</si>
  <si>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</si>
  <si>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</si>
  <si>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</si>
  <si>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</si>
  <si>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</si>
  <si>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</si>
  <si>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</si>
  <si>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</si>
  <si>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</si>
  <si>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</si>
  <si>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</si>
  <si>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</si>
  <si>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</si>
  <si>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</si>
  <si>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</si>
  <si>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</si>
  <si>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</si>
  <si>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</si>
  <si>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</si>
  <si>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</si>
  <si>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</si>
  <si>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</si>
  <si>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</si>
  <si>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</si>
  <si>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</si>
  <si>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</si>
  <si>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</si>
  <si>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</si>
  <si>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</si>
  <si>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</si>
  <si>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</si>
  <si>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</si>
  <si>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</si>
  <si>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</si>
  <si>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</si>
  <si>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</si>
  <si>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</si>
  <si>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</si>
  <si>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</si>
  <si>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</si>
  <si>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</si>
  <si>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</si>
  <si>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</si>
  <si>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</si>
  <si>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</si>
  <si>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</si>
  <si>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</si>
  <si>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</si>
  <si>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</si>
  <si>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</si>
  <si>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</si>
  <si>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</si>
  <si>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</si>
  <si>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</si>
  <si>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</si>
  <si>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</si>
  <si>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</si>
  <si>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</si>
  <si>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</si>
  <si>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</si>
  <si>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</si>
  <si>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</si>
  <si>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</si>
  <si>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</si>
  <si>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</si>
  <si>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</si>
  <si>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</si>
  <si>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</si>
  <si>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</si>
  <si>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</si>
  <si>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</si>
  <si>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</si>
  <si>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</si>
  <si>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</si>
  <si>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</si>
  <si>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</si>
  <si>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</si>
  <si>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</si>
  <si>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</si>
  <si>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</si>
  <si>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</si>
  <si>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</si>
  <si>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</si>
  <si>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</si>
  <si>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</si>
  <si>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</si>
  <si>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</si>
  <si>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</si>
  <si>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</si>
  <si>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</si>
  <si>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</si>
  <si>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</si>
  <si>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</si>
  <si>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</si>
  <si>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</si>
  <si>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</si>
  <si>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</si>
  <si>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</si>
  <si>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</si>
  <si>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</si>
  <si>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</si>
  <si>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</si>
  <si>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</si>
  <si>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</si>
  <si>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</si>
  <si>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</si>
  <si>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</si>
  <si>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</si>
  <si>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</si>
  <si>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</si>
  <si>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</si>
  <si>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</si>
  <si>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</si>
  <si>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</si>
  <si>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</si>
  <si>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</si>
  <si>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</si>
  <si>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</si>
  <si>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</si>
  <si>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</si>
  <si>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</si>
  <si>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</si>
  <si>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</si>
  <si>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</si>
  <si>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</si>
  <si>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</si>
  <si>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</si>
  <si>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</si>
  <si>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</si>
  <si>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</si>
  <si>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</si>
  <si>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</si>
  <si>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</si>
  <si>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</si>
  <si>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</si>
  <si>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</si>
  <si>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</si>
  <si>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</si>
  <si>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</si>
  <si>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</si>
  <si>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</si>
  <si>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</si>
  <si>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</si>
  <si>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</si>
  <si>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</si>
  <si>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</si>
  <si>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</si>
  <si>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</si>
  <si>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</si>
  <si>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</si>
  <si>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</si>
  <si>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</si>
  <si>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</si>
  <si>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</si>
  <si>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</si>
  <si>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</si>
  <si>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</si>
  <si>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</si>
  <si>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</si>
  <si>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</si>
  <si>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</si>
  <si>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</si>
  <si>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</si>
  <si>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</si>
  <si>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</si>
  <si>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</si>
  <si>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</si>
  <si>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</si>
  <si>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</si>
  <si>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</si>
  <si>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</si>
  <si>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</si>
  <si>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</si>
  <si>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</si>
  <si>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</si>
  <si>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</si>
  <si>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</si>
  <si>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</si>
  <si>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</si>
  <si>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</si>
  <si>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</si>
  <si>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</si>
  <si>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</si>
  <si>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</si>
  <si>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</si>
  <si>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</si>
  <si>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</si>
  <si>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</si>
  <si>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</si>
  <si>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</si>
  <si>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</si>
  <si>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</si>
  <si>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</si>
  <si>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</si>
  <si>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</si>
  <si>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</si>
  <si>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</si>
  <si>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</si>
  <si>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</si>
  <si>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</si>
  <si>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</si>
  <si>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</si>
  <si>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</si>
  <si>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</si>
  <si>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</si>
  <si>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</si>
  <si>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</si>
  <si>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</si>
  <si>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</si>
  <si>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</si>
  <si>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</si>
  <si>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</si>
  <si>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</si>
  <si>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</si>
  <si>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</si>
  <si>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</si>
  <si>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</si>
  <si>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</si>
  <si>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</si>
  <si>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</si>
  <si>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</si>
  <si>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</si>
  <si>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</si>
  <si>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</si>
  <si>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</si>
  <si>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</si>
  <si>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</si>
  <si>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</si>
  <si>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</si>
  <si>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</si>
  <si>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</si>
  <si>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</si>
  <si>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</si>
  <si>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</si>
  <si>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</si>
  <si>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</si>
  <si>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</si>
  <si>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</si>
  <si>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</si>
  <si>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</si>
  <si>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</si>
  <si>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</si>
  <si>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</si>
  <si>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</si>
  <si>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</si>
  <si>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</si>
  <si>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</si>
  <si>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</si>
  <si>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</si>
  <si>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</si>
  <si>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</si>
  <si>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</si>
  <si>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</si>
  <si>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</si>
  <si>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</si>
  <si>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</si>
  <si>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</si>
  <si>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</si>
  <si>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</si>
  <si>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</si>
  <si>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</si>
  <si>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</si>
  <si>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</si>
  <si>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</si>
  <si>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</si>
  <si>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</si>
  <si>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</si>
  <si>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</si>
  <si>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</si>
  <si>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</si>
  <si>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</si>
  <si>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</si>
  <si>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</si>
  <si>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</si>
  <si>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</si>
  <si>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</si>
  <si>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</si>
  <si>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</si>
  <si>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</si>
  <si>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</si>
  <si>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</si>
  <si>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</si>
  <si>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</si>
  <si>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</si>
  <si>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</si>
  <si>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</si>
  <si>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</si>
  <si>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</si>
  <si>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</si>
  <si>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</si>
  <si>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</si>
  <si>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</si>
  <si>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</si>
  <si>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</si>
  <si>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</si>
  <si>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</si>
  <si>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</si>
  <si>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</si>
  <si>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</si>
  <si>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</si>
  <si>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</si>
  <si>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</si>
  <si>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</si>
  <si>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</si>
  <si>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</si>
  <si>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</si>
  <si>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</si>
  <si>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</si>
  <si>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</si>
  <si>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</si>
  <si>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</si>
  <si>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</si>
  <si>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</si>
  <si>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</si>
  <si>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</si>
  <si>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</si>
  <si>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</si>
  <si>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</si>
  <si>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</si>
  <si>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</si>
  <si>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</si>
  <si>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</si>
  <si>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</si>
  <si>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</si>
  <si>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</si>
  <si>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</si>
  <si>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</si>
  <si>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</si>
  <si>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</si>
  <si>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</si>
  <si>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</si>
  <si>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</si>
  <si>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</si>
  <si>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</si>
  <si>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</si>
  <si>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</si>
  <si>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</si>
  <si>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</si>
  <si>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</si>
  <si>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</si>
  <si>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</si>
  <si>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</si>
  <si>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</si>
  <si>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</si>
  <si>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</si>
  <si>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</si>
  <si>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</si>
  <si>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</si>
  <si>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</si>
  <si>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</si>
  <si>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</si>
  <si>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</si>
  <si>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</si>
  <si>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</si>
  <si>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</si>
  <si>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</si>
  <si>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</si>
  <si>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</si>
  <si>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</si>
  <si>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</si>
  <si>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</si>
  <si>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</si>
  <si>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</si>
  <si>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</si>
  <si>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</si>
  <si>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</si>
  <si>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</si>
  <si>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</si>
  <si>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</si>
  <si>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</si>
  <si>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</si>
  <si>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</si>
  <si>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</si>
  <si>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</si>
  <si>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</si>
  <si>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</si>
  <si>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</si>
  <si>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</si>
  <si>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</si>
  <si>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</si>
  <si>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</si>
  <si>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</si>
  <si>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</si>
  <si>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</si>
  <si>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</si>
  <si>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</si>
  <si>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</si>
  <si>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</si>
  <si>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</si>
  <si>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</si>
  <si>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</si>
  <si>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</si>
  <si>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</si>
  <si>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</si>
  <si>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</si>
  <si>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</si>
  <si>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</si>
  <si>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</si>
  <si>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</si>
  <si>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</si>
  <si>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</si>
  <si>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</si>
  <si>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</si>
  <si>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</si>
  <si>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</si>
  <si>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</si>
  <si>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</si>
  <si>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</si>
  <si>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</si>
  <si>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</si>
  <si>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</si>
  <si>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</si>
  <si>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</si>
  <si>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</si>
  <si>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</si>
  <si>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</si>
  <si>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</si>
  <si>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</si>
  <si>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</si>
  <si>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</si>
  <si>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</si>
  <si>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</si>
  <si>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</si>
  <si>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</si>
  <si>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</si>
  <si>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</si>
  <si>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</si>
  <si>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</si>
  <si>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</si>
  <si>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</si>
  <si>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</si>
  <si>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</si>
  <si>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</si>
  <si>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</si>
  <si>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</si>
  <si>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</si>
  <si>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</si>
  <si>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</si>
  <si>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</si>
  <si>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</si>
  <si>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</si>
  <si>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</si>
  <si>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</si>
  <si>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</si>
  <si>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</si>
  <si>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</si>
  <si>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</si>
  <si>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</si>
  <si>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</si>
  <si>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</si>
  <si>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</si>
  <si>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</si>
  <si>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</si>
  <si>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</si>
  <si>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</si>
  <si>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</si>
  <si>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</si>
  <si>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</si>
  <si>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</si>
  <si>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</si>
  <si>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</si>
  <si>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</si>
  <si>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</si>
  <si>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</si>
  <si>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</si>
  <si>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</si>
  <si>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</si>
  <si>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</si>
  <si>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</si>
  <si>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</si>
  <si>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</si>
  <si>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</si>
  <si>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</si>
  <si>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</si>
  <si>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</si>
  <si>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</si>
  <si>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</si>
  <si>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</si>
  <si>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</si>
  <si>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</si>
  <si>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</si>
  <si>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</si>
  <si>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</si>
  <si>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</si>
  <si>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</si>
  <si>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</si>
  <si>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</si>
  <si>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</si>
  <si>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</si>
  <si>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</si>
  <si>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</si>
  <si>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</si>
  <si>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</si>
  <si>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</si>
  <si>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</si>
  <si>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</si>
  <si>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</si>
  <si>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</si>
  <si>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</si>
  <si>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</si>
  <si>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</si>
  <si>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</si>
  <si>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</si>
  <si>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</si>
  <si>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</si>
  <si>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</si>
  <si>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</si>
  <si>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</si>
  <si>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</si>
  <si>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</si>
  <si>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</si>
  <si>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</si>
  <si>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</si>
  <si>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</si>
  <si>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</si>
  <si>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</si>
  <si>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</si>
  <si>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</si>
  <si>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</si>
  <si>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</si>
  <si>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</si>
  <si>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</si>
  <si>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</si>
  <si>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</si>
  <si>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</si>
  <si>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</si>
  <si>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</si>
  <si>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</si>
  <si>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</si>
  <si>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</si>
  <si>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</si>
  <si>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</si>
  <si>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</si>
  <si>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</si>
  <si>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</si>
  <si>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</si>
  <si>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</si>
  <si>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</si>
  <si>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</si>
  <si>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</si>
  <si>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</si>
  <si>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</si>
  <si>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</si>
  <si>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</si>
  <si>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</si>
  <si>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</si>
  <si>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</si>
  <si>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</si>
  <si>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</si>
  <si>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</si>
  <si>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</si>
  <si>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</si>
  <si>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</si>
  <si>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</si>
  <si>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</si>
  <si>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</si>
  <si>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</si>
  <si>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</si>
  <si>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</si>
  <si>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</si>
  <si>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</si>
  <si>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</si>
  <si>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</si>
  <si>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</si>
  <si>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</si>
  <si>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</si>
  <si>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</si>
  <si>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</si>
  <si>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</si>
  <si>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</si>
  <si>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</si>
  <si>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</si>
  <si>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</si>
  <si>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</si>
  <si>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</si>
  <si>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</si>
  <si>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</si>
  <si>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</si>
  <si>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</si>
  <si>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</si>
  <si>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</si>
  <si>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</si>
  <si>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</si>
  <si>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</si>
  <si>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</si>
  <si>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</si>
  <si>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</si>
  <si>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</si>
  <si>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</si>
  <si>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</si>
  <si>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</si>
  <si>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</si>
  <si>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</si>
  <si>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</si>
  <si>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</si>
  <si>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</si>
  <si>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</si>
  <si>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</si>
  <si>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</si>
  <si>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</si>
  <si>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</si>
  <si>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</si>
  <si>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</si>
  <si>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</si>
  <si>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</si>
  <si>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</si>
  <si>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</si>
  <si>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</si>
  <si>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</si>
  <si>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</si>
  <si>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</si>
  <si>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</si>
  <si>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</si>
  <si>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</si>
  <si>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</si>
  <si>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</si>
  <si>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</si>
  <si>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</si>
  <si>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</si>
  <si>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</si>
  <si>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</si>
  <si>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</si>
  <si>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</si>
  <si>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</si>
  <si>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</si>
  <si>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</si>
  <si>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</si>
  <si>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</si>
  <si>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</si>
  <si>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</si>
  <si>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</si>
  <si>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</si>
  <si>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</si>
  <si>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</si>
  <si>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</si>
  <si>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</si>
  <si>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</si>
  <si>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</si>
  <si>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</si>
  <si>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</si>
  <si>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</si>
  <si>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</si>
  <si>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</si>
  <si>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</si>
  <si>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</si>
  <si>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</si>
  <si>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</si>
  <si>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</si>
  <si>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</si>
  <si>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</si>
  <si>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</si>
  <si>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</si>
  <si>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</si>
  <si>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</si>
  <si>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</si>
  <si>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</si>
  <si>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</si>
  <si>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</si>
  <si>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</si>
  <si>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</si>
  <si>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</si>
  <si>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</si>
  <si>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</si>
  <si>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</si>
  <si>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</si>
  <si>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</si>
  <si>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</si>
  <si>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</si>
  <si>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</si>
  <si>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</si>
  <si>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</si>
  <si>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</si>
  <si>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</si>
  <si>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</si>
  <si>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</si>
  <si>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</si>
  <si>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</si>
  <si>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</si>
  <si>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</si>
  <si>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</si>
  <si>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</si>
  <si>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</si>
  <si>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</si>
  <si>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</si>
  <si>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</si>
  <si>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</si>
  <si>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</si>
  <si>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</si>
  <si>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</si>
  <si>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</si>
  <si>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</si>
  <si>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</si>
  <si>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</si>
  <si>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</si>
  <si>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</si>
  <si>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</si>
  <si>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</si>
  <si>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</si>
  <si>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</si>
  <si>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</si>
  <si>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</si>
  <si>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</si>
  <si>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</si>
  <si>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</si>
  <si>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</si>
  <si>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</si>
  <si>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</si>
  <si>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</si>
  <si>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</si>
  <si>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</si>
  <si>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</si>
  <si>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</si>
  <si>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</si>
  <si>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</si>
  <si>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</si>
  <si>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</si>
  <si>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</si>
  <si>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</si>
  <si>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</si>
  <si>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</si>
  <si>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</si>
  <si>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</si>
  <si>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</si>
  <si>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</si>
  <si>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</si>
  <si>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</si>
  <si>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</si>
  <si>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</si>
  <si>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</si>
  <si>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</si>
  <si>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</si>
  <si>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</si>
  <si>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</si>
  <si>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</si>
  <si>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</si>
  <si>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</si>
  <si>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</si>
  <si>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</si>
  <si>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</si>
  <si>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</si>
  <si>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</si>
  <si>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</si>
  <si>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</si>
  <si>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</si>
  <si>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</si>
  <si>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</si>
  <si>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</si>
  <si>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</si>
  <si>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</si>
  <si>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</si>
  <si>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</si>
  <si>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</si>
  <si>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</si>
  <si>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</si>
  <si>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</si>
  <si>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</si>
  <si>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</si>
  <si>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</si>
  <si>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</si>
  <si>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</si>
  <si>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</si>
  <si>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</si>
  <si>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</si>
  <si>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</si>
  <si>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</si>
  <si>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</si>
  <si>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</si>
  <si>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</si>
  <si>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</si>
  <si>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</si>
  <si>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</si>
  <si>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</si>
  <si>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</si>
  <si>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</si>
  <si>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</si>
  <si>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</si>
  <si>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</si>
  <si>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</si>
  <si>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</si>
  <si>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</si>
  <si>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</si>
  <si>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</si>
  <si>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</si>
  <si>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</si>
  <si>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</si>
  <si>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</si>
  <si>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</si>
  <si>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</si>
  <si>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</si>
  <si>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</si>
  <si>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</si>
  <si>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</si>
  <si>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</si>
  <si>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</si>
  <si>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</si>
  <si>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</si>
  <si>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</si>
  <si>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</si>
  <si>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</si>
  <si>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</si>
  <si>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</si>
  <si>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</si>
  <si>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</si>
  <si>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</si>
  <si>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</si>
  <si>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</si>
  <si>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</si>
  <si>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</si>
  <si>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</si>
  <si>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</si>
  <si>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</si>
  <si>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</si>
  <si>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</si>
  <si>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</si>
  <si>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</si>
  <si>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</si>
  <si>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</si>
  <si>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</si>
  <si>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</si>
  <si>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</si>
  <si>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</si>
  <si>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</si>
  <si>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</si>
  <si>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</si>
  <si>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</si>
  <si>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</si>
  <si>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</si>
  <si>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</si>
  <si>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</si>
  <si>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</si>
  <si>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</si>
  <si>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</si>
  <si>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</si>
  <si>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</si>
  <si>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</si>
  <si>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</si>
  <si>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</si>
  <si>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</si>
  <si>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</si>
  <si>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</si>
  <si>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</si>
  <si>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</si>
  <si>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</si>
  <si>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</si>
  <si>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</si>
  <si>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</si>
  <si>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</si>
  <si>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</si>
  <si>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</si>
  <si>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</si>
  <si>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</si>
  <si>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</si>
  <si>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</si>
  <si>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</si>
  <si>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</si>
  <si>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</si>
  <si>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</si>
  <si>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</si>
  <si>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</si>
  <si>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</si>
  <si>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</si>
  <si>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</si>
  <si>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</si>
  <si>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</si>
  <si>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</si>
  <si>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</si>
  <si>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</si>
  <si>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</si>
  <si>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</si>
  <si>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</si>
  <si>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</si>
  <si>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</si>
  <si>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</si>
  <si>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</si>
  <si>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</si>
  <si>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</si>
  <si>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</si>
  <si>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</si>
  <si>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</si>
  <si>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</si>
  <si>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</si>
  <si>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</si>
  <si>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</si>
  <si>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</si>
  <si>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</si>
  <si>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</si>
  <si>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</si>
  <si>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</si>
  <si>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</si>
  <si>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</si>
  <si>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</si>
  <si>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</si>
  <si>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</si>
  <si>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</si>
  <si>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</si>
  <si>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</si>
  <si>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</si>
  <si>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</si>
  <si>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</si>
  <si>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</si>
  <si>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</si>
  <si>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</si>
  <si>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</si>
  <si>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</si>
  <si>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</si>
  <si>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</si>
  <si>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</si>
  <si>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</si>
  <si>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</si>
  <si>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</si>
  <si>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</si>
  <si>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</si>
  <si>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</si>
  <si>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</si>
  <si>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</si>
  <si>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</si>
  <si>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</si>
  <si>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</si>
  <si>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</si>
  <si>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</si>
  <si>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</si>
  <si>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</si>
  <si>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</si>
  <si>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</si>
  <si>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</si>
  <si>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</si>
  <si>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</si>
  <si>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</si>
  <si>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</si>
  <si>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</si>
  <si>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</si>
  <si>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</si>
  <si>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</si>
  <si>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</si>
  <si>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</si>
  <si>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</si>
  <si>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</si>
  <si>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</si>
  <si>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</si>
  <si>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</si>
  <si>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</si>
  <si>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</si>
  <si>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</si>
  <si>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</si>
  <si>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</si>
  <si>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</si>
  <si>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</si>
  <si>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</si>
  <si>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</si>
  <si>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</si>
  <si>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</si>
  <si>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</si>
  <si>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</si>
  <si>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</si>
  <si>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</si>
  <si>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</si>
  <si>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</si>
  <si>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</si>
  <si>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</si>
  <si>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</si>
  <si>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</si>
  <si>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</si>
  <si>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</si>
  <si>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</si>
  <si>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</si>
  <si>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</si>
  <si>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</si>
  <si>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</si>
  <si>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</si>
  <si>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</si>
  <si>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</si>
  <si>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</si>
  <si>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</si>
  <si>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</si>
  <si>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</si>
  <si>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</si>
  <si>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</si>
  <si>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</si>
  <si>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</si>
  <si>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</si>
  <si>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</si>
  <si>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</si>
  <si>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</si>
  <si>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</si>
  <si>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</si>
  <si>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</si>
  <si>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</si>
  <si>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</si>
  <si>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</si>
  <si>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</si>
  <si>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</si>
  <si>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</si>
  <si>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</si>
  <si>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</si>
  <si>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</si>
  <si>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</si>
  <si>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</si>
  <si>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</si>
  <si>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</si>
  <si>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</si>
  <si>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</si>
  <si>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</si>
  <si>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</si>
  <si>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</si>
  <si>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</si>
  <si>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</si>
  <si>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</si>
  <si>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</si>
  <si>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</si>
  <si>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</si>
  <si>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</si>
  <si>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</si>
  <si>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</si>
  <si>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</si>
  <si>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</si>
  <si>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</si>
  <si>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</si>
  <si>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</si>
  <si>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</si>
  <si>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</si>
  <si>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</si>
  <si>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</si>
  <si>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</si>
  <si>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</si>
  <si>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</si>
  <si>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</si>
  <si>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</si>
  <si>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</si>
  <si>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</si>
  <si>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</si>
  <si>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</si>
  <si>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</si>
  <si>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</si>
  <si>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</si>
  <si>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</si>
  <si>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</si>
  <si>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</si>
  <si>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</si>
  <si>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</si>
  <si>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</si>
  <si>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</si>
  <si>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</si>
  <si>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</si>
  <si>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</si>
  <si>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</si>
  <si>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</si>
  <si>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</si>
  <si>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</si>
  <si>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</si>
  <si>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</si>
  <si>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</si>
  <si>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</si>
  <si>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</si>
  <si>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</si>
  <si>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</si>
  <si>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</si>
  <si>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</si>
  <si>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</si>
  <si>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</si>
  <si>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</si>
  <si>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</si>
  <si>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</si>
  <si>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</si>
  <si>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</si>
  <si>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</si>
  <si>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</si>
  <si>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</si>
  <si>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</si>
  <si>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</si>
  <si>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</si>
  <si>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</si>
  <si>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</si>
  <si>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</si>
  <si>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</si>
  <si>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</si>
  <si>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</si>
  <si>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</si>
  <si>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</si>
  <si>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</si>
  <si>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</si>
  <si>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</si>
  <si>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</si>
  <si>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</si>
  <si>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</si>
  <si>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</si>
  <si>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</si>
  <si>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</si>
  <si>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</si>
  <si>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</si>
  <si>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</si>
  <si>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</si>
  <si>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</si>
  <si>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</si>
  <si>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</si>
  <si>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</si>
  <si>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</si>
  <si>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</si>
  <si>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</si>
  <si>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</si>
  <si>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</si>
  <si>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</si>
  <si>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</si>
  <si>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</si>
  <si>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</si>
  <si>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</si>
  <si>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</si>
  <si>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</si>
  <si>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</si>
  <si>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</si>
  <si>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</si>
  <si>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</si>
  <si>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</si>
  <si>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</si>
  <si>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</si>
  <si>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</si>
  <si>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</si>
  <si>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</si>
  <si>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</si>
  <si>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</si>
  <si>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</si>
  <si>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</si>
  <si>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</si>
  <si>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</si>
  <si>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</si>
  <si>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</si>
  <si>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</si>
  <si>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</si>
  <si>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</si>
  <si>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</si>
  <si>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</si>
  <si>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</si>
  <si>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</si>
  <si>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</si>
  <si>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</si>
  <si>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</si>
  <si>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</si>
  <si>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</si>
  <si>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</si>
  <si>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</si>
  <si>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</si>
  <si>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</si>
  <si>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</si>
  <si>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</si>
  <si>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</si>
  <si>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</si>
  <si>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</si>
  <si>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</si>
  <si>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</si>
  <si>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</si>
  <si>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</si>
  <si>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</si>
  <si>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</si>
  <si>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</si>
  <si>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</si>
  <si>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</si>
  <si>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</si>
  <si>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</si>
  <si>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</si>
  <si>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</si>
  <si>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</si>
  <si>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</si>
  <si>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</si>
  <si>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</si>
  <si>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</si>
  <si>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</si>
  <si>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</si>
  <si>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</si>
  <si>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</si>
  <si>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</si>
  <si>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</si>
  <si>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</si>
  <si>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</si>
  <si>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</si>
  <si>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</si>
  <si>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</si>
  <si>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</si>
  <si>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</si>
  <si>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</si>
  <si>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</si>
  <si>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</si>
  <si>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</si>
  <si>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</si>
  <si>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</si>
  <si>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</si>
  <si>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</si>
  <si>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</si>
  <si>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</si>
  <si>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</si>
  <si>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</si>
  <si>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</si>
  <si>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</si>
  <si>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</si>
  <si>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</si>
  <si>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</si>
  <si>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</si>
  <si>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</si>
  <si>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</si>
  <si>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</si>
  <si>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</si>
  <si>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</si>
  <si>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</si>
  <si>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</si>
  <si>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</si>
  <si>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</si>
  <si>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</si>
  <si>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</si>
  <si>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</si>
  <si>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</si>
  <si>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</si>
  <si>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</si>
  <si>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</si>
  <si>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</si>
  <si>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</si>
  <si>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</si>
  <si>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</si>
  <si>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</si>
  <si>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</si>
  <si>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</si>
  <si>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</si>
  <si>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</si>
  <si>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</si>
  <si>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</si>
  <si>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</si>
  <si>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</si>
  <si>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</si>
  <si>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</si>
  <si>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</si>
  <si>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</si>
  <si>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</si>
  <si>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</si>
  <si>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</si>
  <si>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</si>
  <si>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</si>
  <si>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</si>
  <si>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</si>
  <si>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</si>
  <si>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</si>
  <si>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</si>
  <si>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</si>
  <si>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</si>
  <si>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</si>
  <si>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</si>
  <si>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</si>
  <si>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</si>
  <si>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</si>
  <si>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</si>
  <si>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</si>
  <si>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</si>
  <si>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</si>
  <si>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</si>
  <si>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</si>
  <si>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</si>
  <si>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</si>
  <si>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</si>
  <si>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</si>
  <si>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</si>
  <si>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</si>
  <si>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</si>
  <si>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</si>
  <si>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</si>
  <si>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</si>
  <si>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</si>
  <si>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</si>
  <si>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</si>
  <si>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</si>
  <si>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</si>
  <si>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</si>
  <si>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</si>
  <si>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</si>
  <si>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</si>
  <si>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</si>
  <si>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</si>
  <si>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</si>
  <si>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</si>
  <si>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</si>
  <si>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</si>
  <si>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</si>
  <si>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</si>
  <si>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</si>
  <si>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</si>
  <si>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</si>
  <si>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</si>
  <si>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</si>
  <si>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</si>
  <si>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</si>
  <si>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</si>
  <si>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</si>
  <si>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</si>
  <si>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</si>
  <si>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</si>
  <si>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</si>
  <si>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</si>
  <si>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</si>
  <si>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</si>
  <si>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</si>
  <si>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</si>
  <si>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</si>
  <si>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</si>
  <si>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</si>
  <si>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</si>
  <si>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</si>
  <si>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</si>
  <si>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</si>
  <si>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</si>
  <si>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</si>
  <si>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</si>
  <si>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</si>
  <si>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</si>
  <si>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</si>
  <si>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</si>
  <si>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</si>
  <si>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</si>
  <si>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</si>
  <si>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</si>
  <si>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</si>
  <si>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</si>
  <si>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</si>
  <si>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</si>
  <si>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</si>
  <si>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</si>
  <si>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</si>
  <si>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</si>
  <si>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</si>
  <si>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</si>
  <si>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</si>
  <si>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</si>
  <si>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</si>
  <si>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</si>
  <si>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</si>
  <si>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</si>
  <si>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</si>
  <si>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</si>
  <si>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</si>
  <si>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</si>
  <si>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</si>
  <si>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</si>
  <si>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</si>
  <si>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</si>
  <si>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</si>
  <si>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</si>
  <si>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</si>
  <si>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</si>
  <si>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</si>
  <si>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</si>
  <si>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</si>
  <si>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</si>
  <si>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</si>
  <si>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</si>
  <si>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</si>
  <si>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</si>
  <si>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</si>
  <si>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</si>
  <si>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</si>
  <si>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</si>
  <si>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</si>
  <si>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</si>
  <si>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</si>
  <si>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</si>
  <si>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</si>
  <si>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</si>
  <si>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</si>
  <si>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</si>
  <si>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</si>
  <si>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</si>
  <si>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</si>
  <si>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</si>
  <si>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</si>
  <si>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</si>
  <si>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</si>
  <si>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</si>
  <si>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</si>
  <si>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</si>
  <si>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</si>
  <si>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</si>
  <si>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</si>
  <si>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</si>
  <si>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</si>
  <si>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</si>
  <si>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</si>
  <si>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</si>
  <si>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</si>
  <si>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</si>
  <si>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</si>
  <si>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</si>
  <si>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</si>
  <si>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</si>
  <si>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</si>
  <si>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</si>
  <si>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</si>
  <si>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</si>
  <si>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</si>
  <si>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</si>
  <si>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</si>
  <si>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</si>
  <si>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</si>
  <si>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</si>
  <si>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</si>
  <si>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</si>
  <si>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</si>
  <si>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</si>
  <si>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</si>
  <si>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</si>
  <si>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</si>
  <si>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</si>
  <si>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</si>
  <si>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</si>
  <si>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</si>
  <si>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</si>
  <si>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</si>
  <si>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</si>
  <si>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</si>
  <si>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</si>
  <si>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</si>
  <si>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</si>
  <si>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</si>
  <si>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</si>
  <si>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</si>
  <si>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</si>
  <si>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</si>
  <si>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</si>
  <si>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</si>
  <si>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</si>
  <si>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</si>
  <si>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</si>
  <si>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</si>
  <si>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</si>
  <si>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</si>
  <si>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</si>
  <si>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</si>
  <si>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</si>
  <si>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</si>
  <si>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</si>
  <si>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</si>
  <si>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</si>
  <si>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</si>
  <si>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</si>
  <si>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</si>
  <si>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</si>
  <si>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</si>
  <si>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</si>
  <si>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</si>
  <si>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</si>
  <si>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</si>
  <si>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</si>
  <si>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</si>
  <si>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</si>
  <si>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</si>
  <si>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</si>
  <si>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</si>
  <si>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</si>
  <si>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</si>
  <si>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</si>
  <si>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</si>
  <si>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</si>
  <si>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</si>
  <si>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</si>
  <si>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</si>
  <si>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</si>
  <si>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</si>
  <si>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</si>
  <si>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</si>
  <si>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</si>
  <si>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</si>
  <si>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</si>
  <si>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</si>
  <si>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</si>
  <si>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</si>
  <si>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</si>
  <si>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</si>
  <si>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</si>
  <si>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</si>
  <si>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</si>
  <si>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</si>
  <si>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</si>
  <si>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</si>
  <si>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</si>
  <si>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</si>
  <si>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</si>
  <si>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</si>
  <si>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</si>
  <si>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</si>
  <si>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</si>
  <si>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</si>
  <si>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</si>
  <si>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</si>
  <si>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</si>
  <si>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</si>
  <si>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</si>
  <si>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</si>
  <si>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</si>
  <si>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</si>
  <si>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</si>
  <si>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</si>
  <si>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</si>
  <si>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</si>
  <si>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</si>
  <si>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</si>
  <si>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</si>
  <si>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</si>
  <si>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</si>
  <si>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</si>
  <si>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</si>
  <si>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</si>
  <si>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</si>
  <si>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</si>
  <si>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</si>
  <si>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</si>
  <si>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</si>
  <si>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</si>
  <si>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</si>
  <si>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</si>
  <si>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</si>
  <si>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</si>
  <si>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</si>
  <si>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</si>
  <si>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</si>
  <si>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</si>
  <si>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</si>
  <si>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</si>
  <si>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</si>
  <si>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</si>
  <si>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</si>
  <si>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</si>
  <si>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</si>
  <si>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</si>
  <si>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</si>
  <si>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</si>
  <si>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</si>
  <si>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</si>
  <si>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</si>
  <si>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</si>
  <si>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</si>
  <si>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</si>
  <si>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</si>
  <si>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</si>
  <si>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</si>
  <si>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</si>
  <si>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</si>
  <si>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</si>
  <si>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</si>
  <si>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</si>
  <si>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</si>
  <si>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</si>
  <si>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</si>
  <si>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</si>
  <si>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</si>
  <si>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</si>
  <si>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</si>
  <si>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</si>
  <si>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</si>
  <si>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</si>
  <si>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</si>
  <si>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</si>
  <si>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</si>
  <si>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</si>
  <si>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</si>
  <si>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</si>
  <si>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</si>
  <si>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</si>
  <si>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</si>
  <si>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</si>
  <si>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</si>
  <si>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</si>
  <si>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</si>
  <si>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</si>
  <si>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</si>
  <si>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</si>
  <si>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</si>
  <si>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</si>
  <si>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</si>
  <si>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</si>
  <si>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</si>
  <si>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</si>
  <si>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</si>
  <si>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</si>
  <si>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</si>
  <si>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</si>
  <si>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</si>
  <si>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</si>
  <si>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</si>
  <si>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</si>
  <si>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</si>
  <si>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</si>
  <si>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</si>
  <si>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</si>
  <si>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</si>
  <si>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</si>
  <si>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</si>
  <si>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</si>
  <si>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</si>
  <si>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</si>
  <si>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</si>
  <si>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</si>
  <si>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</si>
  <si>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</si>
  <si>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</si>
  <si>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</si>
  <si>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</si>
  <si>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</si>
  <si>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</si>
  <si>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</si>
  <si>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</si>
  <si>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</si>
  <si>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</si>
  <si>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</si>
  <si>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</si>
  <si>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</si>
  <si>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</si>
  <si>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</si>
  <si>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</si>
  <si>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</si>
  <si>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</si>
  <si>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</si>
  <si>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</si>
  <si>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</si>
  <si>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</si>
  <si>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</si>
  <si>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</si>
  <si>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</si>
  <si>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</si>
  <si>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</si>
  <si>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</si>
  <si>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</si>
  <si>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</si>
  <si>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</si>
  <si>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</si>
  <si>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</si>
  <si>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</si>
  <si>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</si>
  <si>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</si>
  <si>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</si>
  <si>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</si>
  <si>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</si>
  <si>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</si>
  <si>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</si>
  <si>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</si>
  <si>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</si>
  <si>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</si>
  <si>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</si>
  <si>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</si>
  <si>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</si>
  <si>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</si>
  <si>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</si>
  <si>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</si>
  <si>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</si>
  <si>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</si>
  <si>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</si>
  <si>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</si>
  <si>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</si>
  <si>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</si>
  <si>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</si>
  <si>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</si>
  <si>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</si>
  <si>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</si>
  <si>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</si>
  <si>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</si>
  <si>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</si>
  <si>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</si>
  <si>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</si>
  <si>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</si>
  <si>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</si>
  <si>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</si>
  <si>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</si>
  <si>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</si>
  <si>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</si>
  <si>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</si>
  <si>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</si>
  <si>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</si>
  <si>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</si>
  <si>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</si>
  <si>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</si>
  <si>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</si>
  <si>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</si>
  <si>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</si>
  <si>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</si>
  <si>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</si>
  <si>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</si>
  <si>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</si>
  <si>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</si>
  <si>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</si>
  <si>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</si>
  <si>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</si>
  <si>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</si>
  <si>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</si>
  <si>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</si>
  <si>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</si>
  <si>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</si>
  <si>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</si>
  <si>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</si>
  <si>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</si>
  <si>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</si>
  <si>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</si>
  <si>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</si>
  <si>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</si>
  <si>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</si>
  <si>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</si>
  <si>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</si>
  <si>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</si>
  <si>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</si>
  <si>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</si>
  <si>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</si>
  <si>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</si>
  <si>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</si>
  <si>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</si>
  <si>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</si>
  <si>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</si>
  <si>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</si>
  <si>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</si>
  <si>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</si>
  <si>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</si>
  <si>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</si>
  <si>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</si>
  <si>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</si>
  <si>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</si>
  <si>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</si>
  <si>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</si>
  <si>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</si>
  <si>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</si>
  <si>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</si>
  <si>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</si>
  <si>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</si>
  <si>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</si>
  <si>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</si>
  <si>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</si>
  <si>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</si>
  <si>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</si>
  <si>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</si>
  <si>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</si>
  <si>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</si>
  <si>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</si>
  <si>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</si>
  <si>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</si>
  <si>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</si>
  <si>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</si>
  <si>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</si>
  <si>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</si>
  <si>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</si>
  <si>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</si>
  <si>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</si>
  <si>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</si>
  <si>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</si>
  <si>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</si>
  <si>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</si>
  <si>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</si>
  <si>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</si>
  <si>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</si>
  <si>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</si>
  <si>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</si>
  <si>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</si>
  <si>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</si>
  <si>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</si>
  <si>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</si>
  <si>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</si>
  <si>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</si>
  <si>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</si>
  <si>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</si>
  <si>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</si>
  <si>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</si>
  <si>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</si>
  <si>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</si>
  <si>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</si>
  <si>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</si>
  <si>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</si>
  <si>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</si>
  <si>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</si>
  <si>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</si>
  <si>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</si>
  <si>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</si>
  <si>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</si>
  <si>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</si>
  <si>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</si>
  <si>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</si>
  <si>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</si>
  <si>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</si>
  <si>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</si>
  <si>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</si>
  <si>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</si>
  <si>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</si>
  <si>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</si>
  <si>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</si>
  <si>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</si>
  <si>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</si>
  <si>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</si>
  <si>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</si>
  <si>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</si>
  <si>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</si>
  <si>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</si>
  <si>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</si>
  <si>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</si>
  <si>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</si>
  <si>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</si>
  <si>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</si>
  <si>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</si>
  <si>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</si>
  <si>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</si>
  <si>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</si>
  <si>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</si>
  <si>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</si>
  <si>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</si>
  <si>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</si>
  <si>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</si>
  <si>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</si>
  <si>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</si>
  <si>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</si>
  <si>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</si>
  <si>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</si>
  <si>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</si>
  <si>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</si>
  <si>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</si>
  <si>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</si>
  <si>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</si>
  <si>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</si>
  <si>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</si>
  <si>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</si>
  <si>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</si>
  <si>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</si>
  <si>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</si>
  <si>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</si>
  <si>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</si>
  <si>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</si>
  <si>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</si>
  <si>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</si>
  <si>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</si>
  <si>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</si>
  <si>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</si>
  <si>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</si>
  <si>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</si>
  <si>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</si>
  <si>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</si>
  <si>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</si>
  <si>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</si>
  <si>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</si>
  <si>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</si>
  <si>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</si>
  <si>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</si>
  <si>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</si>
  <si>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</si>
  <si>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</si>
  <si>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</si>
  <si>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</si>
  <si>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</si>
  <si>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</si>
  <si>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</si>
  <si>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</si>
  <si>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</si>
  <si>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</si>
  <si>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</si>
  <si>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</si>
  <si>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</si>
  <si>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</si>
  <si>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</si>
  <si>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</si>
  <si>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</si>
  <si>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</si>
  <si>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</si>
  <si>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</si>
  <si>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</si>
  <si>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</si>
  <si>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</si>
  <si>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</si>
  <si>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</si>
  <si>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</si>
  <si>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</si>
  <si>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</si>
  <si>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</si>
  <si>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</si>
  <si>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</si>
  <si>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</si>
  <si>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</si>
  <si>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</si>
  <si>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</si>
  <si>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</si>
  <si>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</si>
  <si>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</si>
  <si>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</si>
  <si>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</si>
  <si>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</si>
  <si>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</si>
  <si>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</si>
  <si>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</si>
  <si>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</si>
  <si>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</si>
  <si>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</si>
  <si>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</si>
  <si>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</si>
  <si>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</si>
  <si>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</si>
  <si>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</si>
  <si>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</si>
  <si>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</si>
  <si>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</si>
  <si>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</si>
  <si>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</si>
  <si>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</si>
  <si>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</si>
  <si>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</si>
  <si>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</si>
  <si>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</si>
  <si>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</si>
  <si>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</si>
  <si>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</si>
  <si>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</si>
  <si>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</si>
  <si>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</si>
  <si>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</si>
  <si>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</si>
  <si>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</si>
  <si>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</si>
  <si>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</si>
  <si>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</si>
  <si>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</si>
  <si>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</si>
  <si>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</si>
  <si>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</si>
  <si>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</si>
  <si>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</si>
  <si>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</si>
  <si>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</si>
  <si>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</si>
  <si>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</si>
  <si>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</si>
  <si>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</si>
  <si>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</si>
  <si>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</si>
  <si>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</si>
  <si>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</si>
  <si>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</si>
  <si>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</si>
  <si>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</si>
  <si>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</si>
  <si>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</si>
  <si>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</si>
  <si>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</si>
  <si>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</si>
  <si>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</si>
  <si>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</si>
  <si>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</si>
  <si>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</si>
  <si>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</si>
  <si>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</si>
  <si>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</si>
  <si>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</si>
  <si>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</si>
  <si>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</si>
  <si>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</si>
  <si>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</si>
  <si>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</si>
  <si>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</si>
  <si>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</si>
  <si>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</si>
  <si>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</si>
  <si>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</si>
  <si>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</si>
  <si>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</si>
  <si>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</si>
  <si>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</si>
  <si>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</si>
  <si>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</si>
  <si>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</si>
  <si>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</si>
  <si>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</si>
  <si>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</si>
  <si>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</si>
  <si>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</si>
  <si>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</si>
  <si>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</si>
  <si>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</si>
  <si>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</si>
  <si>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</si>
  <si>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</si>
  <si>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</si>
  <si>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</si>
  <si>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</si>
  <si>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</si>
  <si>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</si>
  <si>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</si>
  <si>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</si>
  <si>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</si>
  <si>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</si>
  <si>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</si>
  <si>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</si>
  <si>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</si>
  <si>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</si>
  <si>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</si>
  <si>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</si>
  <si>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</si>
  <si>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</si>
  <si>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</si>
  <si>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</si>
  <si>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</si>
  <si>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</si>
  <si>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</si>
  <si>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</si>
  <si>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</si>
  <si>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</si>
  <si>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</si>
  <si>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</si>
  <si>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</si>
  <si>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</si>
  <si>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</si>
  <si>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</si>
  <si>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</si>
  <si>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</si>
  <si>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</si>
  <si>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</si>
  <si>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</si>
  <si>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</si>
  <si>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</si>
  <si>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</si>
  <si>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</si>
  <si>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</si>
  <si>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</si>
  <si>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</si>
  <si>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</si>
  <si>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</si>
  <si>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</si>
  <si>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</si>
  <si>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</si>
  <si>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</si>
  <si>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</si>
  <si>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</si>
  <si>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</si>
  <si>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</si>
  <si>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</si>
  <si>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</si>
  <si>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</si>
  <si>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</si>
  <si>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</si>
  <si>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</si>
  <si>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</si>
  <si>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</si>
  <si>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</si>
  <si>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</si>
  <si>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</si>
  <si>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</si>
  <si>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</si>
  <si>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</si>
  <si>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</si>
  <si>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</si>
  <si>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</si>
  <si>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</si>
  <si>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</si>
  <si>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</si>
  <si>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</si>
  <si>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</si>
  <si>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</si>
  <si>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</si>
  <si>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</si>
  <si>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</si>
  <si>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</si>
  <si>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</si>
  <si>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</si>
  <si>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</si>
  <si>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</si>
  <si>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</si>
  <si>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</si>
  <si>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</si>
  <si>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</si>
  <si>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</si>
  <si>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</si>
  <si>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</si>
  <si>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</si>
  <si>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</si>
  <si>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</si>
  <si>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</si>
  <si>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</si>
  <si>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</si>
  <si>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</si>
  <si>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</si>
  <si>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</si>
  <si>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</si>
  <si>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</si>
  <si>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</si>
  <si>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</si>
  <si>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</si>
  <si>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</si>
  <si>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</si>
  <si>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</si>
  <si>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</si>
  <si>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</si>
  <si>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</si>
  <si>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</si>
  <si>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</si>
  <si>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</si>
  <si>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</si>
  <si>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</si>
  <si>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</si>
  <si>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</si>
  <si>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</si>
  <si>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</si>
  <si>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</si>
  <si>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</si>
  <si>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</si>
  <si>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</si>
  <si>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</si>
  <si>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</si>
  <si>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</si>
  <si>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</si>
  <si>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</si>
  <si>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</si>
  <si>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</si>
  <si>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</si>
  <si>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</si>
  <si>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</si>
  <si>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</si>
  <si>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</si>
  <si>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</si>
  <si>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</si>
  <si>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</si>
  <si>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</si>
  <si>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</si>
  <si>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</si>
  <si>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</si>
  <si>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</si>
  <si>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</si>
  <si>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</si>
  <si>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</si>
  <si>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</si>
  <si>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</si>
  <si>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</si>
  <si>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</si>
  <si>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</si>
  <si>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</si>
  <si>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</si>
  <si>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</si>
  <si>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</si>
  <si>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</si>
  <si>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</si>
  <si>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</si>
  <si>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</si>
  <si>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</si>
  <si>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</si>
  <si>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</si>
  <si>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</si>
  <si>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</si>
  <si>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</si>
  <si>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</si>
  <si>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</si>
  <si>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</si>
  <si>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</si>
  <si>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</si>
  <si>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</si>
  <si>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</si>
  <si>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</si>
  <si>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</si>
  <si>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</si>
  <si>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</si>
  <si>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</si>
  <si>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</si>
  <si>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</si>
  <si>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</si>
  <si>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</si>
  <si>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</si>
  <si>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</si>
  <si>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</si>
  <si>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</si>
  <si>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</si>
  <si>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</si>
  <si>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</si>
  <si>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</si>
  <si>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</si>
  <si>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</si>
  <si>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</si>
  <si>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</si>
  <si>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</si>
  <si>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</si>
  <si>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</si>
  <si>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</si>
  <si>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</si>
  <si>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</si>
  <si>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</si>
  <si>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</si>
  <si>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</si>
  <si>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</si>
  <si>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</si>
  <si>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</si>
  <si>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</si>
  <si>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</si>
  <si>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</si>
  <si>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</si>
  <si>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</si>
  <si>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</si>
  <si>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</si>
  <si>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</si>
  <si>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</si>
  <si>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</si>
  <si>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</si>
  <si>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</si>
  <si>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</si>
  <si>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</si>
  <si>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</si>
  <si>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</si>
  <si>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</si>
  <si>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</si>
  <si>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</si>
  <si>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</si>
  <si>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</si>
  <si>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</si>
  <si>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</si>
  <si>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</si>
  <si>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</si>
  <si>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</si>
  <si>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</si>
  <si>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</si>
  <si>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</si>
  <si>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</si>
  <si>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</si>
  <si>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</si>
  <si>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</si>
  <si>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</si>
  <si>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</si>
  <si>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</si>
  <si>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</si>
  <si>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</si>
  <si>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</si>
  <si>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</si>
  <si>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</si>
  <si>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</si>
  <si>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</si>
  <si>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</si>
  <si>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</si>
  <si>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</si>
  <si>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</si>
  <si>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</si>
  <si>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</si>
  <si>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</si>
  <si>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</si>
  <si>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</si>
  <si>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</si>
  <si>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</si>
  <si>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</si>
  <si>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</si>
  <si>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</si>
  <si>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</si>
  <si>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</si>
  <si>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</si>
  <si>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</si>
  <si>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</si>
  <si>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</si>
  <si>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</si>
  <si>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</si>
  <si>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</si>
  <si>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</si>
  <si>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</si>
  <si>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</si>
  <si>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</si>
  <si>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</si>
  <si>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</si>
  <si>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</si>
  <si>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</si>
  <si>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</si>
  <si>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</si>
  <si>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</si>
  <si>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</si>
  <si>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</si>
  <si>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</si>
  <si>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</si>
  <si>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</si>
  <si>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</si>
  <si>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</si>
  <si>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</si>
  <si>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</si>
  <si>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</si>
  <si>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</si>
  <si>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</si>
  <si>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</si>
  <si>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</si>
  <si>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</si>
  <si>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</si>
  <si>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</si>
  <si>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</si>
  <si>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</si>
  <si>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</si>
  <si>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</si>
  <si>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</si>
  <si>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</si>
  <si>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</si>
  <si>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</si>
  <si>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</si>
  <si>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</si>
  <si>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</si>
  <si>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</si>
  <si>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</si>
  <si>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</si>
  <si>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</si>
  <si>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</si>
  <si>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</si>
  <si>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</si>
  <si>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</si>
  <si>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</si>
  <si>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</si>
  <si>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</si>
  <si>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</si>
  <si>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</si>
  <si>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</si>
  <si>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</si>
  <si>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</si>
  <si>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</si>
  <si>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</si>
  <si>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</si>
  <si>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</si>
  <si>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</si>
  <si>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</si>
  <si>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</si>
  <si>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</si>
  <si>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</si>
  <si>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</si>
  <si>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</si>
  <si>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</si>
  <si>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</si>
  <si>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</si>
  <si>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</si>
  <si>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</si>
  <si>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</si>
  <si>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</si>
  <si>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</si>
  <si>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</si>
  <si>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</si>
  <si>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</si>
  <si>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</si>
  <si>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</si>
  <si>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</si>
  <si>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</si>
  <si>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</si>
  <si>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</si>
  <si>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</si>
  <si>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</si>
  <si>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</si>
  <si>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</si>
  <si>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</si>
  <si>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</si>
  <si>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</si>
  <si>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</si>
  <si>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</si>
  <si>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</si>
  <si>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</si>
  <si>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</si>
  <si>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</si>
  <si>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</si>
  <si>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</si>
  <si>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</si>
  <si>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</si>
  <si>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</si>
  <si>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</si>
  <si>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</si>
  <si>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</si>
  <si>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</si>
  <si>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</si>
  <si>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</si>
  <si>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</si>
  <si>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</si>
  <si>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</si>
  <si>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</si>
  <si>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</si>
  <si>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</si>
  <si>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</si>
  <si>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</si>
  <si>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</si>
  <si>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</si>
  <si>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</si>
  <si>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</si>
  <si>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</si>
  <si>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</si>
  <si>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</si>
  <si>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</si>
  <si>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</si>
  <si>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</si>
  <si>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</si>
  <si>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</si>
  <si>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</si>
  <si>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</si>
  <si>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</si>
  <si>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</si>
  <si>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</si>
  <si>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</si>
  <si>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</si>
  <si>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</si>
  <si>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</si>
  <si>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</si>
  <si>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</si>
  <si>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</si>
  <si>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</si>
  <si>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</si>
  <si>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</si>
  <si>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</si>
  <si>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</si>
  <si>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</si>
  <si>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</si>
  <si>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</si>
  <si>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</si>
  <si>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</si>
  <si>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</si>
  <si>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</si>
  <si>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</si>
  <si>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</si>
  <si>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</si>
  <si>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</si>
  <si>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</si>
  <si>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</si>
  <si>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</si>
  <si>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</si>
  <si>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</si>
  <si>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</si>
  <si>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</si>
  <si>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</si>
  <si>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</si>
  <si>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</si>
  <si>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</si>
  <si>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</si>
  <si>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</si>
  <si>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</si>
  <si>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</si>
  <si>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</si>
  <si>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</si>
  <si>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</si>
  <si>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</si>
  <si>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</si>
  <si>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</si>
  <si>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</si>
  <si>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</si>
  <si>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</si>
  <si>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</si>
  <si>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</si>
  <si>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</si>
  <si>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</si>
  <si>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</si>
  <si>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</si>
  <si>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</si>
  <si>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</si>
  <si>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</si>
  <si>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</si>
  <si>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</si>
  <si>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</si>
  <si>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</si>
  <si>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</si>
  <si>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</si>
  <si>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</si>
  <si>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</si>
  <si>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</si>
  <si>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</si>
  <si>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</si>
  <si>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</si>
  <si>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</si>
  <si>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</si>
  <si>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</si>
  <si>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</si>
  <si>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</si>
  <si>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</si>
  <si>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</si>
  <si>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</si>
  <si>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</si>
  <si>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</si>
  <si>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</si>
  <si>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</si>
  <si>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</si>
  <si>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</si>
  <si>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</si>
  <si>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</si>
  <si>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</si>
  <si>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</si>
  <si>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</si>
  <si>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</si>
  <si>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</si>
  <si>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</si>
  <si>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</si>
  <si>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</si>
  <si>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</si>
  <si>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</si>
  <si>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</si>
  <si>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</si>
  <si>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</si>
  <si>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</si>
  <si>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</si>
  <si>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</si>
  <si>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</si>
  <si>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</si>
  <si>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</si>
  <si>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</si>
  <si>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</si>
  <si>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</si>
  <si>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</si>
  <si>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</si>
  <si>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</si>
  <si>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</si>
  <si>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</si>
  <si>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</si>
  <si>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</si>
  <si>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</si>
  <si>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</si>
  <si>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</si>
  <si>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</si>
  <si>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</si>
  <si>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</si>
  <si>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</si>
  <si>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</si>
  <si>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</si>
  <si>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</si>
  <si>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</si>
  <si>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</si>
  <si>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</si>
  <si>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</si>
  <si>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</si>
  <si>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</si>
  <si>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</si>
  <si>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</si>
  <si>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</si>
  <si>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</si>
  <si>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</si>
  <si>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</si>
  <si>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</si>
  <si>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</si>
  <si>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</si>
  <si>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</si>
  <si>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</si>
  <si>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</si>
  <si>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</si>
  <si>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</si>
  <si>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</si>
  <si>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</si>
  <si>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</si>
  <si>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</si>
  <si>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</si>
  <si>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</si>
  <si>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</si>
  <si>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</si>
  <si>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</si>
  <si>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</si>
  <si>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</si>
  <si>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</si>
  <si>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</si>
  <si>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</si>
  <si>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</si>
  <si>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</si>
  <si>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</si>
  <si>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</si>
  <si>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</si>
  <si>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</si>
  <si>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</si>
  <si>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</si>
  <si>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</si>
  <si>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</si>
  <si>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</si>
  <si>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</si>
  <si>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</si>
  <si>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</si>
  <si>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</si>
  <si>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</si>
  <si>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</si>
  <si>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</si>
  <si>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</si>
  <si>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</si>
  <si>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</si>
  <si>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</si>
  <si>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</si>
  <si>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</si>
  <si>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</si>
  <si>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</si>
  <si>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</si>
  <si>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</si>
  <si>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</si>
  <si>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</si>
  <si>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</si>
  <si>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</si>
  <si>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</si>
  <si>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</si>
  <si>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</si>
  <si>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</si>
  <si>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</si>
  <si>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</si>
  <si>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</si>
  <si>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</si>
  <si>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</si>
  <si>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</si>
  <si>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</si>
  <si>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</si>
  <si>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</si>
  <si>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</si>
  <si>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</si>
  <si>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</si>
  <si>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</si>
  <si>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</si>
  <si>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</si>
  <si>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</si>
  <si>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</si>
  <si>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</si>
  <si>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</si>
  <si>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</si>
  <si>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</si>
  <si>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</si>
  <si>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</si>
  <si>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</si>
  <si>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</si>
  <si>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</si>
  <si>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</si>
  <si>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</si>
  <si>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</si>
  <si>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</si>
  <si>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</si>
  <si>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</si>
  <si>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</si>
  <si>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</si>
  <si>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</si>
  <si>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</si>
  <si>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</si>
  <si>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</si>
  <si>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</si>
  <si>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</si>
  <si>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</si>
  <si>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</si>
  <si>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</si>
  <si>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</si>
  <si>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</si>
  <si>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</si>
  <si>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</si>
  <si>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</si>
  <si>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</si>
  <si>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</si>
  <si>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</si>
  <si>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</si>
  <si>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</si>
  <si>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</si>
  <si>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</si>
  <si>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</si>
  <si>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</si>
  <si>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</si>
  <si>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</si>
  <si>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</si>
  <si>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</si>
  <si>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</si>
  <si>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</si>
  <si>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</si>
  <si>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</si>
  <si>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</si>
  <si>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</si>
  <si>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</si>
  <si>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</si>
  <si>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</si>
  <si>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</si>
  <si>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</si>
  <si>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</si>
  <si>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</si>
  <si>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</si>
  <si>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</si>
  <si>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</si>
  <si>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</si>
  <si>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</si>
  <si>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</si>
  <si>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</si>
  <si>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</si>
  <si>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</si>
  <si>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</si>
  <si>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</si>
  <si>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</si>
  <si>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</si>
  <si>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</si>
  <si>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</si>
  <si>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</si>
  <si>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</si>
  <si>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</si>
  <si>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</si>
  <si>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</si>
  <si>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</si>
  <si>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</si>
  <si>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</si>
  <si>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</si>
  <si>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</si>
  <si>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</si>
  <si>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</si>
  <si>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</si>
  <si>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</si>
  <si>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</si>
  <si>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</si>
  <si>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</si>
  <si>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</si>
  <si>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</si>
  <si>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</si>
  <si>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</si>
  <si>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</si>
  <si>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</si>
  <si>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</si>
  <si>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</si>
  <si>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</si>
  <si>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</si>
  <si>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</si>
  <si>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</si>
  <si>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</si>
  <si>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</si>
  <si>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</si>
  <si>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</si>
  <si>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</si>
  <si>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</si>
  <si>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</si>
  <si>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</si>
  <si>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</si>
  <si>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</si>
  <si>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</si>
  <si>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</si>
  <si>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</si>
  <si>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</si>
  <si>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</si>
  <si>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</si>
  <si>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</si>
  <si>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</si>
  <si>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</si>
  <si>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</si>
  <si>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</si>
  <si>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</si>
  <si>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</si>
  <si>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</si>
  <si>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</si>
  <si>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</si>
  <si>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</si>
  <si>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</si>
  <si>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</si>
  <si>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</si>
  <si>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</si>
  <si>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</si>
  <si>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</si>
  <si>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</si>
  <si>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</si>
  <si>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</si>
  <si>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</si>
  <si>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</si>
  <si>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</si>
  <si>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</si>
  <si>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</si>
  <si>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</si>
  <si>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</si>
  <si>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</si>
  <si>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</si>
  <si>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</si>
  <si>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</si>
  <si>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</si>
  <si>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</si>
  <si>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</si>
  <si>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</si>
  <si>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</si>
  <si>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</si>
  <si>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</si>
  <si>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</si>
  <si>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</si>
  <si>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</si>
  <si>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</si>
  <si>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</si>
  <si>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</si>
  <si>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</si>
  <si>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</si>
  <si>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</si>
  <si>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</si>
  <si>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</si>
  <si>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</si>
  <si>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</si>
  <si>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</si>
  <si>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</si>
  <si>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</si>
  <si>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</si>
  <si>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</si>
  <si>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</si>
  <si>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</si>
  <si>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</si>
  <si>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</si>
  <si>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</si>
  <si>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</si>
  <si>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</si>
  <si>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</si>
  <si>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</si>
  <si>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</si>
  <si>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</si>
  <si>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</si>
  <si>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</si>
  <si>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</si>
  <si>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</si>
  <si>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</si>
  <si>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</si>
  <si>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</si>
  <si>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</si>
  <si>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</si>
  <si>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</si>
  <si>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</si>
  <si>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</si>
  <si>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</si>
  <si>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</si>
  <si>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</si>
  <si>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</si>
  <si>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</si>
  <si>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</si>
  <si>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</si>
  <si>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</si>
  <si>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</si>
  <si>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</si>
  <si>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</si>
  <si>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</si>
  <si>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</si>
  <si>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</si>
  <si>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</si>
  <si>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</si>
  <si>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</si>
  <si>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</si>
  <si>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</si>
  <si>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</si>
  <si>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</si>
  <si>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</si>
  <si>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</si>
  <si>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</si>
  <si>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</si>
  <si>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</si>
  <si>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</si>
  <si>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</si>
  <si>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</si>
  <si>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</si>
  <si>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</si>
  <si>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</si>
  <si>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</si>
  <si>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</si>
  <si>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</si>
  <si>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</si>
  <si>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</si>
  <si>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</si>
  <si>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</si>
  <si>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</si>
  <si>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</si>
  <si>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</si>
  <si>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</si>
  <si>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</si>
  <si>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</si>
  <si>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</si>
  <si>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</si>
  <si>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</si>
  <si>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</si>
  <si>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</si>
  <si>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</si>
  <si>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</si>
  <si>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</si>
  <si>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</si>
  <si>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</si>
  <si>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</si>
  <si>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</si>
  <si>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</si>
  <si>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</si>
  <si>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</si>
  <si>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</si>
  <si>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</si>
  <si>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</si>
  <si>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</si>
  <si>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</si>
  <si>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</si>
  <si>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</si>
  <si>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</si>
  <si>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</si>
  <si>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</si>
  <si>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</si>
  <si>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</si>
  <si>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</si>
  <si>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</si>
  <si>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</si>
  <si>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</si>
  <si>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</si>
  <si>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</si>
  <si>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</si>
  <si>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</si>
  <si>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</si>
  <si>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</si>
  <si>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</si>
  <si>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</si>
  <si>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</si>
  <si>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</si>
  <si>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</si>
  <si>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</si>
  <si>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</si>
  <si>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</si>
  <si>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</si>
  <si>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</si>
  <si>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</si>
  <si>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</si>
  <si>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</si>
  <si>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</si>
  <si>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</si>
  <si>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</si>
  <si>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</si>
  <si>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</si>
  <si>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</si>
  <si>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</si>
  <si>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</si>
  <si>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</si>
  <si>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</si>
  <si>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</si>
  <si>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</si>
  <si>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</si>
  <si>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</si>
  <si>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</si>
  <si>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</si>
  <si>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</si>
  <si>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</si>
  <si>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</si>
  <si>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</si>
  <si>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</si>
  <si>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</si>
  <si>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</si>
  <si>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</si>
  <si>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</si>
  <si>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</si>
  <si>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</si>
  <si>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</si>
  <si>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</si>
  <si>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</si>
  <si>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</si>
  <si>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</si>
  <si>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</si>
  <si>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</si>
  <si>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</si>
  <si>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</si>
  <si>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</si>
  <si>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</si>
  <si>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</si>
  <si>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</si>
  <si>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</si>
  <si>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</si>
  <si>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</si>
  <si>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</si>
  <si>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</si>
  <si>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</si>
  <si>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</si>
  <si>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</si>
  <si>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</si>
  <si>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</si>
  <si>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</si>
  <si>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</si>
  <si>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</si>
  <si>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</si>
  <si>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</si>
  <si>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</si>
  <si>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</si>
  <si>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</si>
  <si>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</si>
  <si>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</si>
  <si>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</si>
  <si>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</si>
  <si>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</si>
  <si>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</si>
  <si>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</si>
  <si>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</si>
  <si>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</si>
  <si>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</si>
  <si>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</si>
  <si>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</si>
  <si>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</si>
  <si>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</si>
  <si>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</si>
  <si>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</si>
  <si>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</si>
  <si>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</si>
  <si>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</si>
  <si>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</si>
  <si>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</si>
  <si>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</si>
  <si>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</si>
  <si>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</si>
  <si>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</si>
  <si>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</si>
  <si>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</si>
  <si>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</si>
  <si>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</si>
  <si>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</si>
  <si>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</si>
  <si>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</si>
  <si>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</si>
  <si>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</si>
  <si>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</si>
  <si>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</si>
  <si>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</si>
  <si>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</si>
  <si>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</si>
  <si>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</si>
  <si>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</si>
  <si>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</si>
  <si>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</si>
  <si>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</si>
  <si>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</si>
  <si>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</si>
  <si>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</si>
  <si>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</si>
  <si>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</si>
  <si>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</si>
  <si>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</si>
  <si>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</si>
  <si>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</si>
  <si>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</si>
  <si>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</si>
  <si>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</si>
  <si>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</si>
  <si>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</si>
  <si>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</si>
  <si>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</si>
  <si>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</si>
  <si>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</si>
  <si>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</si>
  <si>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</si>
  <si>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</si>
  <si>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</si>
  <si>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</si>
  <si>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</si>
  <si>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</si>
  <si>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</si>
  <si>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</si>
  <si>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</si>
  <si>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</si>
  <si>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</si>
  <si>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</si>
  <si>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</si>
  <si>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</si>
  <si>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</si>
  <si>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</si>
  <si>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</si>
  <si>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</si>
  <si>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</si>
  <si>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</si>
  <si>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</si>
  <si>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</si>
  <si>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</si>
  <si>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</si>
  <si>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</si>
  <si>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</si>
  <si>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</si>
  <si>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</si>
  <si>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</si>
  <si>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</si>
  <si>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</si>
  <si>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</si>
  <si>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</si>
  <si>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</si>
  <si>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</si>
  <si>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</si>
  <si>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</si>
  <si>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</si>
  <si>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</si>
  <si>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</si>
  <si>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</si>
  <si>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</si>
  <si>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</si>
  <si>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</si>
  <si>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</si>
  <si>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</si>
  <si>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</si>
  <si>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</si>
  <si>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</si>
  <si>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</si>
  <si>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</si>
  <si>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</si>
  <si>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</si>
  <si>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</si>
  <si>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</si>
  <si>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</si>
  <si>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</si>
  <si>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</si>
  <si>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</si>
  <si>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</si>
  <si>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</si>
  <si>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</si>
  <si>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</si>
  <si>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</si>
  <si>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</si>
  <si>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</si>
  <si>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</si>
  <si>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</si>
  <si>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</si>
  <si>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</si>
  <si>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</si>
  <si>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</si>
  <si>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</si>
  <si>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</si>
  <si>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</si>
  <si>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</si>
  <si>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</si>
  <si>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</si>
  <si>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</si>
  <si>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</si>
  <si>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</si>
  <si>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</si>
  <si>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</si>
  <si>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</si>
  <si>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</si>
  <si>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</si>
  <si>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</si>
  <si>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</si>
  <si>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</si>
  <si>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</si>
  <si>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</si>
  <si>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</si>
  <si>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</si>
  <si>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</si>
  <si>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</si>
  <si>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</si>
  <si>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</si>
  <si>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</si>
  <si>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</si>
  <si>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</si>
  <si>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</si>
  <si>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</si>
  <si>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</si>
  <si>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</si>
  <si>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</si>
  <si>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</si>
  <si>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</si>
  <si>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</si>
  <si>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</si>
  <si>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</si>
  <si>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</si>
  <si>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</si>
  <si>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</si>
  <si>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</si>
  <si>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</si>
  <si>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</si>
  <si>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</si>
  <si>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</si>
  <si>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</si>
  <si>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</si>
  <si>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</si>
  <si>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</si>
  <si>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</si>
  <si>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</si>
  <si>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</si>
  <si>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</si>
  <si>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</si>
  <si>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</si>
  <si>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</si>
  <si>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</si>
  <si>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</si>
  <si>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</si>
  <si>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</si>
  <si>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</si>
  <si>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</si>
  <si>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</si>
  <si>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</si>
  <si>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</si>
  <si>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</si>
  <si>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</si>
  <si>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</si>
  <si>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</si>
  <si>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</si>
  <si>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</si>
  <si>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</si>
  <si>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</si>
  <si>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</si>
  <si>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</si>
  <si>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</si>
  <si>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</si>
  <si>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</si>
  <si>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</si>
  <si>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</si>
  <si>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</si>
  <si>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</si>
  <si>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</si>
  <si>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</si>
  <si>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</si>
  <si>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</si>
  <si>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</si>
  <si>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</si>
  <si>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</si>
  <si>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</si>
  <si>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</si>
  <si>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</si>
  <si>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</si>
  <si>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</si>
  <si>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</si>
  <si>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</si>
  <si>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</si>
  <si>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</si>
  <si>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</si>
  <si>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</si>
  <si>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</si>
  <si>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</si>
  <si>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</si>
  <si>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</si>
  <si>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</si>
  <si>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</si>
  <si>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</si>
  <si>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</si>
  <si>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</si>
  <si>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</si>
  <si>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</si>
  <si>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</si>
  <si>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</si>
  <si>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</si>
  <si>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</si>
  <si>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</si>
  <si>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</si>
  <si>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</si>
  <si>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</si>
  <si>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</si>
  <si>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</si>
  <si>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</si>
  <si>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</si>
  <si>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</si>
  <si>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</si>
  <si>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</si>
  <si>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</si>
  <si>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</si>
  <si>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</si>
  <si>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</si>
  <si>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</si>
  <si>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</si>
  <si>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</si>
  <si>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</si>
  <si>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</si>
  <si>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</si>
  <si>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</si>
  <si>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</si>
  <si>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</si>
  <si>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</si>
  <si>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</si>
  <si>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</si>
  <si>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</si>
  <si>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</si>
  <si>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</si>
  <si>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</si>
  <si>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</si>
  <si>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</si>
  <si>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</si>
  <si>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</si>
  <si>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</si>
  <si>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</si>
  <si>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</si>
  <si>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</si>
  <si>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</si>
  <si>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</si>
  <si>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</si>
  <si>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</si>
  <si>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</si>
  <si>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</si>
  <si>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</si>
  <si>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</si>
  <si>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</si>
  <si>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</si>
  <si>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</si>
  <si>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</si>
  <si>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</si>
  <si>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</si>
  <si>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</si>
  <si>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</si>
  <si>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</si>
  <si>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</si>
  <si>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</si>
  <si>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</si>
  <si>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</si>
  <si>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</si>
  <si>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</si>
  <si>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</si>
  <si>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</si>
  <si>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</si>
  <si>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</si>
  <si>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</si>
  <si>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</si>
  <si>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</si>
  <si>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</si>
  <si>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</si>
  <si>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</si>
  <si>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</si>
  <si>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</si>
  <si>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</si>
  <si>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</si>
  <si>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</si>
  <si>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</si>
  <si>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</si>
  <si>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</si>
  <si>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</si>
  <si>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</si>
  <si>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</si>
  <si>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</si>
  <si>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</si>
  <si>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</si>
  <si>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</si>
  <si>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</si>
  <si>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</si>
  <si>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</si>
  <si>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</si>
  <si>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</si>
  <si>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</si>
  <si>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</si>
  <si>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</si>
  <si>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</si>
  <si>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</si>
  <si>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</si>
  <si>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</si>
  <si>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</si>
  <si>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</si>
  <si>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</si>
  <si>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</si>
  <si>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</si>
  <si>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</si>
  <si>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</si>
  <si>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</si>
  <si>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</si>
  <si>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</si>
  <si>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</si>
  <si>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</si>
  <si>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</si>
  <si>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</si>
  <si>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</si>
  <si>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</si>
  <si>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</si>
  <si>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</si>
  <si>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</si>
  <si>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</si>
  <si>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</si>
  <si>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</si>
  <si>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</si>
  <si>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</si>
  <si>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</si>
  <si>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</si>
  <si>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</si>
  <si>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</si>
  <si>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</si>
  <si>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</si>
  <si>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</si>
  <si>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</si>
  <si>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</si>
  <si>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</si>
  <si>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</si>
  <si>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</si>
  <si>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</si>
  <si>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</si>
  <si>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</si>
  <si>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</si>
  <si>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</si>
  <si>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</si>
  <si>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</si>
  <si>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</si>
  <si>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</si>
  <si>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</si>
  <si>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</si>
  <si>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</si>
  <si>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</si>
  <si>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</si>
  <si>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</si>
  <si>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</si>
  <si>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</si>
  <si>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</si>
  <si>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</si>
  <si>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</si>
  <si>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</si>
  <si>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</si>
  <si>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</si>
  <si>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</si>
  <si>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</si>
  <si>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</si>
  <si>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</si>
  <si>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</si>
  <si>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</si>
  <si>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</si>
  <si>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</si>
  <si>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</si>
  <si>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</si>
  <si>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</si>
  <si>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</si>
  <si>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</si>
  <si>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</si>
  <si>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</si>
  <si>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</si>
  <si>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</si>
  <si>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</si>
  <si>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</si>
  <si>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</si>
  <si>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</si>
  <si>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</si>
  <si>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</si>
  <si>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</si>
  <si>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</si>
  <si>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</si>
  <si>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</si>
  <si>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</si>
  <si>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</si>
  <si>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</si>
  <si>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</si>
  <si>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</si>
  <si>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</si>
  <si>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</si>
  <si>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</si>
  <si>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</si>
  <si>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</si>
  <si>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</si>
  <si>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</si>
  <si>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</si>
  <si>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</si>
  <si>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</si>
  <si>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</si>
  <si>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</si>
  <si>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</si>
  <si>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</si>
  <si>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</si>
  <si>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</si>
  <si>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</si>
  <si>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</si>
  <si>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</si>
  <si>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</si>
  <si>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</si>
  <si>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</si>
  <si>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</si>
  <si>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</si>
  <si>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</si>
  <si>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</si>
  <si>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</si>
  <si>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</si>
  <si>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</si>
  <si>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</si>
  <si>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</si>
  <si>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</si>
  <si>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</si>
  <si>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</si>
  <si>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</si>
  <si>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</si>
  <si>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</si>
  <si>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</si>
  <si>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</si>
  <si>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</si>
  <si>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</si>
  <si>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</si>
  <si>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</si>
  <si>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</si>
  <si>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</si>
  <si>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</si>
  <si>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</si>
  <si>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</si>
  <si>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</si>
  <si>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</si>
  <si>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</si>
  <si>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</si>
  <si>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</si>
  <si>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</si>
  <si>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</si>
  <si>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</si>
  <si>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</si>
  <si>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</si>
  <si>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</si>
  <si>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</si>
  <si>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</si>
  <si>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</si>
  <si>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</si>
  <si>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</si>
  <si>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</si>
  <si>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</si>
  <si>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</si>
  <si>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</si>
  <si>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</si>
  <si>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</si>
  <si>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</si>
  <si>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</si>
  <si>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</si>
  <si>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</si>
  <si>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</si>
  <si>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</si>
  <si>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</si>
  <si>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</si>
  <si>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</si>
  <si>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</si>
  <si>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</si>
  <si>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</si>
  <si>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</si>
  <si>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</si>
  <si>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</si>
  <si>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</si>
  <si>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</si>
  <si>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</si>
  <si>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</si>
  <si>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</si>
  <si>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</si>
  <si>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</si>
  <si>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</si>
  <si>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</si>
  <si>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</si>
  <si>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</si>
  <si>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</si>
  <si>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</si>
  <si>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</si>
  <si>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</si>
  <si>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</si>
  <si>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</si>
  <si>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</si>
  <si>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</si>
  <si>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</si>
  <si>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</si>
  <si>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</si>
  <si>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</si>
  <si>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</si>
  <si>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</si>
  <si>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</si>
  <si>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</si>
  <si>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</si>
  <si>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</si>
  <si>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</si>
  <si>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</si>
  <si>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</si>
  <si>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</si>
  <si>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</si>
  <si>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</si>
  <si>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</si>
  <si>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</si>
  <si>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</si>
  <si>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</si>
  <si>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</si>
  <si>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</si>
  <si>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</si>
  <si>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</si>
  <si>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</si>
  <si>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</si>
  <si>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</si>
  <si>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</si>
  <si>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</si>
  <si>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</si>
  <si>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</si>
  <si>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</si>
  <si>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</si>
  <si>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</si>
  <si>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</si>
  <si>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</si>
  <si>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</si>
  <si>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</si>
  <si>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</si>
  <si>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</si>
  <si>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</si>
  <si>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</si>
  <si>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</si>
  <si>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</si>
  <si>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</si>
  <si>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</si>
  <si>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</si>
  <si>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</si>
  <si>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</si>
  <si>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</si>
  <si>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</si>
  <si>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</si>
  <si>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</si>
  <si>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</si>
  <si>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</si>
  <si>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</si>
  <si>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</si>
  <si>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</si>
  <si>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</si>
  <si>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</si>
  <si>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</si>
  <si>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</si>
  <si>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</si>
  <si>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</si>
  <si>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</si>
  <si>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</si>
  <si>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</si>
  <si>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</si>
  <si>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</si>
  <si>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</si>
  <si>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</si>
  <si>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</si>
  <si>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</si>
  <si>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</si>
  <si>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</si>
  <si>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</si>
  <si>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</si>
  <si>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</si>
  <si>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</si>
  <si>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</si>
  <si>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</si>
  <si>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</si>
  <si>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</si>
  <si>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</si>
  <si>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</si>
  <si>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</si>
  <si>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</si>
  <si>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</si>
  <si>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</si>
  <si>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</si>
  <si>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</si>
  <si>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</si>
  <si>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</si>
  <si>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</si>
  <si>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</si>
  <si>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</si>
  <si>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</si>
  <si>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</si>
  <si>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</si>
  <si>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</si>
  <si>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</si>
  <si>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</si>
  <si>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</si>
  <si>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</si>
  <si>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</si>
  <si>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</si>
  <si>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</si>
  <si>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</si>
  <si>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</si>
  <si>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</si>
  <si>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</si>
  <si>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</si>
  <si>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</si>
  <si>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</si>
  <si>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</si>
  <si>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</si>
  <si>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</si>
  <si>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</si>
  <si>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</si>
  <si>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</si>
  <si>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</si>
  <si>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</si>
  <si>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</si>
  <si>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</si>
  <si>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</si>
  <si>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</si>
  <si>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</si>
  <si>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</si>
  <si>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</si>
  <si>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</si>
  <si>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</si>
  <si>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</si>
  <si>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</si>
  <si>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</si>
  <si>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</si>
  <si>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</si>
  <si>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</si>
  <si>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</si>
  <si>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</si>
  <si>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</si>
  <si>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</si>
  <si>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</si>
  <si>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</si>
  <si>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</si>
  <si>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</si>
  <si>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</si>
  <si>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</si>
  <si>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</si>
  <si>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</si>
  <si>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</si>
  <si>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</si>
  <si>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</si>
  <si>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</si>
  <si>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</si>
  <si>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</si>
  <si>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</si>
  <si>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</si>
  <si>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</si>
  <si>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</si>
  <si>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</si>
  <si>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</si>
  <si>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</si>
  <si>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</si>
  <si>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</si>
  <si>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</si>
  <si>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</si>
  <si>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</si>
  <si>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</si>
  <si>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</si>
  <si>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</si>
  <si>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</si>
  <si>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</si>
  <si>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</si>
  <si>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</si>
  <si>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</si>
  <si>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</si>
  <si>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</si>
  <si>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</si>
  <si>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</si>
  <si>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</si>
  <si>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</si>
  <si>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</si>
  <si>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</si>
  <si>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</si>
  <si>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</si>
  <si>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</si>
  <si>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</si>
  <si>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</si>
  <si>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</si>
  <si>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</si>
  <si>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</si>
  <si>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</si>
  <si>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</si>
  <si>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</si>
  <si>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</si>
  <si>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</si>
  <si>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</si>
  <si>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</si>
  <si>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</si>
  <si>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</si>
  <si>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</si>
  <si>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</si>
  <si>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</si>
  <si>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</si>
  <si>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</si>
  <si>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</si>
  <si>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</si>
  <si>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</si>
  <si>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</si>
  <si>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</si>
  <si>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</si>
  <si>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</si>
  <si>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</si>
  <si>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</si>
  <si>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</si>
  <si>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</si>
  <si>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</si>
  <si>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</si>
  <si>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</si>
  <si>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</si>
  <si>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</si>
  <si>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</si>
  <si>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</si>
  <si>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</si>
  <si>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</si>
  <si>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</si>
  <si>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</si>
  <si>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</si>
  <si>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</si>
  <si>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</si>
  <si>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</si>
  <si>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</si>
  <si>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</si>
  <si>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</si>
  <si>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</si>
  <si>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</si>
  <si>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</si>
  <si>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</si>
  <si>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</si>
  <si>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</si>
  <si>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</si>
  <si>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</si>
  <si>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</si>
  <si>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</si>
  <si>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</si>
  <si>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</si>
  <si>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</si>
  <si>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</si>
  <si>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</si>
  <si>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</si>
  <si>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</si>
  <si>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</si>
  <si>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</si>
  <si>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</si>
  <si>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</si>
  <si>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</si>
  <si>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</si>
  <si>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</si>
  <si>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</si>
  <si>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</si>
  <si>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</si>
  <si>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</si>
  <si>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</si>
  <si>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</si>
  <si>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</si>
  <si>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</si>
  <si>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</si>
  <si>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</si>
  <si>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</si>
  <si>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</si>
  <si>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</si>
  <si>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</si>
  <si>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</si>
  <si>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</si>
  <si>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</si>
  <si>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</si>
  <si>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</si>
  <si>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</si>
  <si>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</si>
  <si>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</si>
  <si>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</si>
  <si>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</si>
  <si>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</si>
  <si>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</si>
  <si>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</si>
  <si>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</si>
  <si>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</si>
  <si>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</si>
  <si>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</si>
  <si>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</si>
  <si>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</si>
  <si>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</si>
  <si>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</si>
  <si>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</si>
  <si>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</si>
  <si>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</si>
  <si>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</si>
  <si>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</si>
  <si>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</si>
  <si>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</si>
  <si>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</si>
  <si>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</si>
  <si>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</si>
  <si>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</si>
  <si>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</si>
  <si>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</si>
  <si>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</si>
  <si>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</si>
  <si>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</si>
  <si>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</si>
  <si>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</si>
  <si>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</si>
  <si>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</si>
  <si>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</si>
  <si>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</si>
  <si>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</si>
  <si>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</si>
  <si>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</si>
  <si>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</si>
  <si>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</si>
  <si>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</si>
  <si>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</si>
  <si>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</si>
  <si>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</si>
  <si>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</si>
  <si>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</si>
  <si>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</si>
  <si>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</si>
  <si>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</si>
  <si>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</si>
  <si>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</si>
  <si>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</si>
  <si>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</si>
  <si>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</si>
  <si>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</si>
  <si>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</si>
  <si>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</si>
  <si>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</si>
  <si>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</si>
  <si>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</si>
  <si>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</si>
  <si>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</si>
  <si>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</si>
  <si>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</si>
  <si>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</si>
  <si>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</si>
  <si>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</si>
  <si>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</si>
  <si>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</si>
  <si>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</si>
  <si>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</si>
  <si>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</si>
  <si>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</si>
  <si>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</si>
  <si>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</si>
  <si>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</si>
  <si>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</si>
  <si>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</si>
  <si>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</si>
  <si>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</si>
  <si>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</si>
  <si>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</si>
  <si>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</si>
  <si>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</si>
  <si>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</si>
  <si>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</si>
  <si>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</si>
  <si>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</si>
  <si>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</si>
  <si>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</si>
  <si>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</si>
  <si>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</si>
  <si>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</si>
  <si>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</si>
  <si>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</si>
  <si>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</si>
  <si>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</si>
  <si>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</si>
  <si>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</si>
  <si>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</si>
  <si>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</si>
  <si>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</si>
  <si>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</si>
  <si>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</si>
  <si>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</si>
  <si>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</si>
  <si>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</si>
  <si>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</si>
  <si>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</si>
  <si>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</si>
  <si>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</si>
  <si>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</si>
  <si>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</si>
  <si>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</si>
  <si>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</si>
  <si>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</si>
  <si>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</si>
  <si>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</si>
  <si>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</si>
  <si>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</si>
  <si>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</si>
  <si>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</si>
  <si>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</si>
  <si>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</si>
  <si>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</si>
  <si>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</si>
  <si>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</si>
  <si>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</si>
  <si>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</si>
  <si>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</si>
  <si>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</si>
  <si>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</si>
  <si>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</si>
  <si>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</si>
  <si>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</si>
  <si>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</si>
  <si>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</si>
  <si>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</si>
  <si>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</si>
  <si>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</si>
  <si>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</si>
  <si>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</si>
  <si>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</si>
  <si>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</si>
  <si>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</si>
  <si>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</si>
  <si>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</si>
  <si>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</si>
  <si>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</si>
  <si>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</si>
  <si>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</si>
  <si>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</si>
  <si>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</si>
  <si>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</si>
  <si>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</si>
  <si>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</si>
  <si>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</si>
  <si>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</si>
  <si>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</si>
  <si>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</si>
  <si>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</si>
  <si>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</si>
  <si>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</si>
  <si>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</si>
  <si>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</si>
  <si>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</si>
  <si>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</si>
  <si>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</si>
  <si>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</si>
  <si>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</si>
  <si>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</si>
  <si>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</si>
  <si>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</si>
  <si>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</si>
  <si>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</si>
  <si>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</si>
  <si>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</si>
  <si>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</si>
  <si>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</si>
  <si>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</si>
  <si>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</si>
  <si>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</si>
  <si>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</si>
  <si>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</si>
  <si>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</si>
  <si>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</si>
  <si>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</si>
  <si>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</si>
  <si>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</si>
  <si>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</si>
  <si>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</si>
  <si>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</si>
  <si>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</si>
  <si>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</si>
  <si>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</si>
  <si>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</si>
  <si>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</si>
  <si>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</si>
  <si>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</si>
  <si>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</si>
  <si>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</si>
  <si>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</si>
  <si>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</si>
  <si>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</si>
  <si>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</si>
  <si>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</si>
  <si>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</si>
  <si>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</si>
  <si>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</si>
  <si>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</si>
  <si>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</si>
  <si>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</si>
  <si>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</si>
  <si>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</si>
  <si>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</si>
  <si>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</si>
  <si>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</si>
  <si>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</si>
  <si>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</si>
  <si>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</si>
  <si>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</si>
  <si>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</si>
  <si>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</si>
  <si>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</si>
  <si>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</si>
  <si>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</si>
  <si>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</si>
  <si>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</si>
  <si>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</si>
  <si>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</si>
  <si>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</si>
  <si>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</si>
  <si>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</si>
  <si>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</si>
  <si>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</si>
  <si>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</si>
  <si>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</si>
  <si>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</si>
  <si>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</si>
  <si>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</si>
  <si>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</si>
  <si>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</si>
  <si>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</si>
  <si>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</si>
  <si>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</si>
  <si>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</si>
  <si>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</si>
  <si>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</si>
  <si>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</si>
  <si>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</si>
  <si>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</si>
  <si>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</si>
  <si>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</si>
  <si>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</si>
  <si>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</si>
  <si>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</si>
  <si>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</si>
  <si>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</si>
  <si>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</si>
  <si>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</si>
  <si>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</si>
  <si>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</si>
  <si>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</si>
  <si>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</si>
  <si>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</si>
  <si>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</si>
  <si>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</si>
  <si>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</si>
  <si>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</si>
  <si>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</si>
  <si>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</si>
  <si>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</si>
  <si>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</si>
  <si>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</si>
  <si>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</si>
  <si>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</si>
  <si>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</si>
  <si>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</si>
  <si>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</si>
  <si>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</si>
  <si>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</si>
  <si>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</si>
  <si>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</si>
  <si>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</si>
  <si>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</si>
  <si>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</si>
  <si>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</si>
  <si>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</si>
  <si>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</si>
  <si>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</si>
  <si>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</si>
  <si>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</si>
  <si>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</si>
  <si>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</si>
  <si>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</si>
  <si>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</si>
  <si>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</si>
  <si>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</si>
  <si>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</si>
  <si>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</si>
  <si>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</si>
  <si>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</si>
  <si>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</si>
  <si>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</si>
  <si>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</si>
  <si>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</si>
  <si>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</si>
  <si>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</si>
  <si>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</si>
  <si>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</si>
  <si>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</si>
  <si>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</si>
  <si>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</si>
  <si>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</si>
  <si>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</si>
  <si>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</si>
  <si>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</si>
  <si>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</si>
  <si>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</si>
  <si>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</si>
  <si>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</si>
  <si>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</si>
  <si>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</si>
  <si>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</si>
  <si>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</si>
  <si>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</si>
  <si>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</si>
  <si>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</si>
  <si>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</si>
  <si>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</si>
  <si>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</si>
  <si>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</si>
  <si>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</si>
  <si>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</si>
  <si>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</si>
  <si>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</si>
  <si>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</si>
  <si>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</si>
  <si>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</si>
  <si>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</si>
  <si>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</si>
  <si>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</si>
  <si>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</si>
  <si>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</si>
  <si>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</si>
  <si>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</si>
  <si>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</si>
  <si>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</si>
  <si>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</si>
  <si>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</si>
  <si>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</si>
  <si>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</si>
  <si>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</si>
  <si>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</si>
  <si>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</si>
  <si>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</si>
  <si>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</si>
  <si>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</si>
  <si>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</si>
  <si>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</si>
  <si>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</si>
  <si>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</si>
  <si>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</si>
  <si>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</si>
  <si>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</si>
  <si>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</si>
  <si>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</si>
  <si>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</si>
  <si>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</si>
  <si>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</si>
  <si>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</si>
  <si>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</si>
  <si>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</si>
  <si>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</si>
  <si>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</si>
  <si>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</si>
  <si>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</si>
  <si>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</si>
  <si>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</si>
  <si>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</si>
  <si>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</si>
  <si>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</si>
  <si>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</si>
  <si>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</si>
  <si>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</si>
  <si>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</si>
  <si>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</si>
  <si>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</si>
  <si>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</si>
  <si>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</si>
  <si>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</si>
  <si>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</si>
  <si>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</si>
  <si>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</si>
  <si>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</si>
  <si>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</si>
  <si>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</si>
  <si>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</si>
  <si>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</si>
  <si>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</si>
  <si>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</si>
  <si>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</si>
  <si>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</si>
  <si>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</si>
  <si>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</si>
  <si>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</si>
  <si>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</si>
  <si>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</si>
  <si>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</si>
  <si>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</si>
  <si>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</si>
  <si>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</si>
  <si>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</si>
  <si>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</si>
  <si>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</si>
  <si>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</si>
  <si>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</si>
  <si>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</si>
  <si>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</si>
  <si>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</si>
  <si>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</si>
  <si>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</si>
  <si>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</si>
  <si>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</si>
  <si>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</si>
  <si>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</si>
  <si>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</si>
  <si>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</si>
  <si>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</si>
  <si>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</si>
  <si>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</si>
  <si>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</si>
  <si>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</si>
  <si>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</si>
  <si>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</si>
  <si>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</si>
  <si>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</si>
  <si>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</si>
  <si>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</si>
  <si>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</si>
  <si>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</si>
  <si>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</si>
  <si>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</si>
  <si>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</si>
  <si>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</si>
  <si>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</si>
  <si>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</si>
  <si>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</si>
  <si>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</si>
  <si>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</si>
  <si>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</si>
  <si>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</si>
  <si>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</si>
  <si>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</si>
  <si>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</si>
  <si>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</si>
  <si>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</si>
  <si>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</si>
  <si>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</si>
  <si>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</si>
  <si>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</si>
  <si>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</si>
  <si>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</si>
  <si>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</si>
  <si>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</si>
  <si>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</si>
  <si>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</si>
  <si>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</si>
  <si>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</si>
  <si>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</si>
  <si>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</si>
  <si>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</si>
  <si>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</si>
  <si>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</si>
  <si>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</si>
  <si>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</si>
  <si>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</si>
  <si>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</si>
  <si>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</si>
  <si>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</si>
  <si>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</si>
  <si>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</si>
  <si>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</si>
  <si>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</si>
  <si>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</si>
  <si>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</si>
  <si>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</si>
  <si>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</si>
  <si>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</si>
  <si>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</si>
  <si>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</si>
  <si>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</si>
  <si>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</si>
  <si>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</si>
  <si>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</si>
  <si>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</si>
  <si>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</si>
  <si>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</si>
  <si>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</si>
  <si>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</si>
  <si>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</si>
  <si>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</si>
  <si>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</si>
  <si>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</si>
  <si>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</si>
  <si>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</si>
  <si>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</si>
  <si>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</si>
  <si>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</si>
  <si>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</si>
  <si>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</si>
  <si>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</si>
  <si>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</si>
  <si>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</si>
  <si>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</si>
  <si>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</si>
  <si>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</si>
  <si>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</si>
  <si>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</si>
  <si>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</si>
  <si>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</si>
  <si>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</si>
  <si>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</si>
  <si>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</si>
  <si>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</si>
  <si>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</si>
  <si>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</si>
  <si>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</si>
  <si>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</si>
  <si>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</si>
  <si>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</si>
  <si>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</si>
  <si>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</si>
  <si>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</si>
  <si>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</si>
  <si>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</si>
  <si>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</si>
  <si>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</si>
  <si>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</si>
  <si>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</si>
  <si>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</si>
  <si>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</si>
  <si>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</si>
  <si>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</si>
  <si>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</si>
  <si>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</si>
  <si>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</si>
  <si>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</si>
  <si>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</si>
  <si>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</si>
  <si>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</si>
  <si>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</si>
  <si>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</si>
  <si>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</si>
  <si>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</si>
  <si>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</si>
  <si>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</si>
  <si>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</si>
  <si>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</si>
  <si>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</si>
  <si>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</si>
  <si>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</si>
  <si>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</si>
  <si>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</si>
  <si>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</si>
  <si>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</si>
  <si>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</si>
  <si>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</si>
  <si>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</si>
  <si>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</si>
  <si>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</si>
  <si>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</si>
  <si>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</si>
  <si>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</si>
  <si>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</si>
  <si>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</si>
  <si>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</si>
  <si>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</si>
  <si>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</si>
  <si>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</si>
  <si>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</si>
  <si>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</si>
  <si>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</si>
  <si>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</si>
  <si>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</si>
  <si>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</si>
  <si>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</si>
  <si>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</si>
  <si>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</si>
  <si>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</si>
  <si>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</si>
  <si>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</si>
  <si>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</si>
  <si>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</si>
  <si>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</si>
  <si>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</si>
  <si>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</si>
  <si>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</si>
  <si>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</si>
  <si>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</si>
  <si>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</si>
  <si>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</si>
  <si>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</si>
  <si>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</si>
  <si>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</si>
  <si>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</si>
  <si>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</si>
  <si>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</si>
  <si>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</si>
  <si>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</si>
  <si>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</si>
  <si>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</si>
  <si>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</si>
  <si>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</si>
  <si>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</si>
  <si>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</si>
  <si>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</si>
  <si>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</si>
  <si>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</si>
  <si>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</si>
  <si>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</si>
  <si>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</si>
  <si>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</si>
  <si>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</si>
  <si>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</si>
  <si>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</si>
  <si>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</si>
  <si>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</si>
  <si>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</si>
  <si>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</si>
  <si>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</si>
  <si>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</si>
  <si>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</si>
  <si>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</si>
  <si>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</si>
  <si>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</si>
  <si>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</si>
  <si>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</si>
  <si>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</si>
  <si>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</si>
  <si>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</si>
  <si>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</si>
  <si>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</si>
  <si>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</si>
  <si>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</si>
  <si>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</si>
  <si>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</si>
  <si>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</si>
  <si>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</si>
  <si>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</si>
  <si>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</si>
  <si>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</si>
  <si>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</si>
  <si>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</si>
  <si>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</si>
  <si>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</si>
  <si>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</si>
  <si>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</si>
  <si>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</si>
  <si>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</si>
  <si>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</si>
  <si>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</si>
  <si>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</si>
  <si>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</si>
  <si>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</si>
  <si>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</si>
  <si>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</si>
  <si>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</si>
  <si>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</si>
  <si>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</si>
  <si>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</si>
  <si>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</si>
  <si>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</si>
  <si>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</si>
  <si>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</si>
  <si>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</si>
  <si>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</si>
  <si>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</si>
  <si>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</si>
  <si>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</si>
  <si>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</si>
  <si>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</si>
  <si>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</si>
  <si>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</si>
  <si>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</si>
  <si>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</si>
  <si>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</si>
  <si>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</si>
  <si>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</si>
  <si>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</si>
  <si>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</si>
  <si>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</si>
  <si>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</si>
  <si>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</si>
  <si>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</si>
  <si>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</si>
  <si>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</si>
  <si>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</si>
  <si>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</si>
  <si>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</si>
  <si>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</si>
  <si>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</si>
  <si>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</si>
  <si>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</si>
  <si>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</si>
  <si>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</si>
  <si>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</si>
  <si>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</si>
  <si>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</si>
  <si>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</si>
  <si>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</si>
  <si>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</si>
  <si>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</si>
  <si>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</si>
  <si>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</si>
  <si>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</si>
  <si>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</si>
  <si>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</si>
  <si>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</si>
  <si>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</si>
  <si>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</si>
  <si>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</si>
  <si>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</si>
  <si>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</si>
  <si>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</si>
  <si>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</si>
  <si>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</si>
  <si>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</si>
  <si>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</si>
  <si>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</si>
  <si>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</si>
  <si>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</si>
  <si>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</si>
  <si>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</si>
  <si>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</si>
  <si>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</si>
  <si>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</si>
  <si>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</si>
  <si>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</si>
  <si>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</si>
  <si>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</si>
  <si>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</si>
  <si>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</si>
  <si>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</si>
  <si>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</si>
  <si>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</si>
  <si>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</si>
  <si>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</si>
  <si>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</si>
  <si>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</si>
  <si>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</si>
  <si>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</si>
  <si>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</si>
  <si>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</si>
  <si>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</si>
  <si>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</si>
  <si>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</si>
  <si>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</si>
  <si>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</si>
  <si>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</si>
  <si>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</si>
  <si>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</si>
  <si>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</si>
  <si>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</si>
  <si>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</si>
  <si>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</si>
  <si>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</si>
  <si>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</si>
  <si>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</si>
  <si>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</si>
  <si>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</si>
  <si>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</si>
  <si>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</si>
  <si>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</si>
  <si>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</si>
  <si>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</si>
  <si>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</si>
  <si>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</si>
  <si>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</si>
  <si>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</si>
  <si>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</si>
  <si>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</si>
  <si>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</si>
  <si>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</si>
  <si>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</si>
  <si>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</si>
  <si>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</si>
  <si>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</si>
  <si>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</si>
  <si>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</si>
  <si>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</si>
  <si>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</si>
  <si>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</si>
  <si>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</si>
  <si>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</si>
  <si>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</si>
  <si>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</si>
  <si>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</si>
  <si>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</si>
  <si>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</si>
  <si>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</si>
  <si>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</si>
  <si>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</si>
  <si>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</si>
  <si>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</si>
  <si>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</si>
  <si>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</si>
  <si>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</si>
  <si>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</si>
  <si>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</si>
  <si>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</si>
  <si>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</si>
  <si>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</si>
  <si>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</si>
  <si>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</si>
  <si>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</si>
  <si>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</si>
  <si>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</si>
  <si>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</si>
  <si>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</si>
  <si>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</si>
  <si>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</si>
  <si>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</si>
  <si>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</si>
  <si>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</si>
  <si>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</si>
  <si>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</si>
  <si>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</si>
  <si>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</si>
  <si>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</si>
  <si>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</si>
  <si>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</si>
  <si>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</si>
  <si>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</si>
  <si>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</si>
  <si>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</si>
  <si>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</si>
  <si>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</si>
  <si>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</si>
  <si>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</si>
  <si>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</si>
  <si>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</si>
  <si>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</si>
  <si>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</si>
  <si>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</si>
  <si>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</si>
  <si>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</si>
  <si>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</si>
  <si>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</si>
  <si>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</si>
  <si>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</si>
  <si>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</si>
  <si>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</si>
  <si>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</si>
  <si>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</si>
  <si>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</si>
  <si>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</si>
  <si>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</si>
  <si>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</si>
  <si>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</si>
  <si>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</si>
  <si>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</si>
  <si>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</si>
  <si>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</si>
  <si>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</si>
  <si>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</si>
  <si>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</si>
  <si>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</si>
  <si>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</si>
  <si>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</si>
  <si>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</si>
  <si>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</si>
  <si>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</si>
  <si>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</si>
  <si>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</si>
  <si>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</si>
  <si>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</si>
  <si>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</si>
  <si>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</si>
  <si>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</si>
  <si>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</si>
  <si>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</si>
  <si>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</si>
  <si>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</si>
  <si>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</si>
  <si>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</si>
  <si>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</si>
  <si>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</si>
  <si>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</si>
  <si>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</si>
  <si>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</si>
  <si>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</si>
  <si>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</si>
  <si>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</si>
  <si>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</si>
  <si>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</si>
  <si>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</si>
  <si>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</si>
  <si>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</si>
  <si>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</si>
  <si>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</si>
  <si>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</si>
  <si>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</si>
  <si>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</si>
  <si>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</si>
  <si>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</si>
  <si>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</si>
  <si>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</si>
  <si>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</si>
  <si>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</si>
  <si>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</si>
  <si>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</si>
  <si>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</si>
  <si>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</si>
  <si>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</si>
  <si>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</si>
  <si>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</si>
  <si>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</si>
  <si>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</si>
  <si>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</si>
  <si>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</si>
  <si>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</si>
  <si>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</si>
  <si>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</si>
  <si>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</si>
  <si>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</si>
  <si>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</si>
  <si>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</si>
  <si>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</si>
  <si>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</si>
  <si>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</si>
  <si>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</si>
  <si>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</si>
  <si>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</si>
  <si>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</si>
  <si>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</si>
  <si>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</si>
  <si>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</si>
  <si>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</si>
  <si>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</si>
  <si>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</si>
  <si>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</si>
  <si>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</si>
  <si>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</si>
  <si>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</si>
  <si>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</si>
  <si>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</si>
  <si>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</si>
  <si>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</si>
  <si>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</si>
  <si>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</si>
  <si>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</si>
  <si>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</si>
  <si>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</si>
  <si>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</si>
  <si>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</si>
  <si>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</si>
  <si>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</si>
  <si>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</si>
  <si>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</si>
  <si>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</si>
  <si>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</si>
  <si>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</si>
  <si>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</si>
  <si>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</si>
  <si>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</si>
  <si>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</si>
  <si>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</si>
  <si>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</si>
  <si>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</si>
  <si>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</si>
  <si>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</si>
  <si>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</si>
  <si>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</si>
  <si>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</si>
  <si>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</si>
  <si>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</si>
  <si>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</si>
  <si>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</si>
  <si>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</si>
  <si>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</si>
  <si>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</si>
  <si>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</si>
  <si>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</si>
  <si>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</si>
  <si>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</si>
  <si>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</si>
  <si>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</si>
  <si>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</si>
  <si>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</si>
  <si>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</si>
  <si>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</si>
  <si>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</si>
  <si>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</si>
  <si>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</si>
  <si>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</si>
  <si>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</si>
  <si>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</si>
  <si>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</si>
  <si>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</si>
  <si>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</si>
  <si>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</si>
  <si>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</si>
  <si>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</si>
  <si>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</si>
  <si>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</si>
  <si>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</si>
  <si>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</si>
  <si>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</si>
  <si>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</si>
  <si>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</si>
  <si>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</si>
  <si>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</si>
  <si>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</si>
  <si>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</si>
  <si>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</si>
  <si>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</si>
  <si>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</si>
  <si>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</si>
  <si>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</si>
  <si>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</si>
  <si>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</si>
  <si>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</si>
  <si>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</si>
  <si>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</si>
  <si>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</si>
  <si>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</si>
  <si>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</si>
  <si>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</si>
  <si>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</si>
  <si>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</si>
  <si>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</si>
  <si>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</si>
  <si>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</si>
  <si>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</si>
  <si>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</si>
  <si>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</si>
  <si>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</si>
  <si>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</si>
  <si>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</si>
  <si>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</si>
  <si>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</si>
  <si>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</si>
  <si>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</si>
  <si>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</si>
  <si>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</si>
  <si>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</si>
  <si>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</si>
  <si>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</si>
  <si>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</si>
  <si>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</si>
  <si>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</si>
  <si>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</si>
  <si>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</si>
  <si>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</si>
  <si>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</si>
  <si>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</si>
  <si>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</si>
  <si>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</si>
  <si>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</si>
  <si>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</si>
  <si>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</si>
  <si>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</si>
  <si>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</si>
  <si>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</si>
  <si>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</si>
  <si>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</si>
  <si>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</si>
  <si>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</si>
  <si>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</si>
  <si>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</si>
  <si>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</si>
  <si>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</si>
  <si>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</si>
  <si>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</si>
  <si>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</si>
  <si>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</si>
  <si>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</si>
  <si>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</si>
  <si>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</si>
  <si>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</si>
  <si>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</si>
  <si>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</si>
  <si>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</si>
  <si>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</si>
  <si>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</si>
  <si>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</si>
  <si>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</si>
  <si>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</si>
  <si>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</si>
  <si>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</si>
  <si>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</si>
  <si>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</si>
  <si>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</si>
  <si>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</si>
  <si>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</si>
  <si>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</si>
  <si>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</si>
  <si>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</si>
  <si>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</si>
  <si>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</si>
  <si>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</si>
  <si>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</si>
  <si>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</si>
  <si>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</si>
  <si>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</si>
  <si>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</si>
  <si>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</si>
  <si>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</si>
  <si>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</si>
  <si>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</si>
  <si>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</si>
  <si>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</si>
  <si>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</si>
  <si>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</si>
  <si>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</si>
  <si>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</si>
  <si>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</si>
  <si>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</si>
  <si>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</si>
  <si>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</si>
  <si>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</si>
  <si>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</si>
  <si>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</si>
  <si>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</si>
  <si>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</si>
  <si>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</si>
  <si>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</si>
  <si>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</si>
  <si>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</si>
  <si>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</si>
  <si>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</si>
  <si>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</si>
  <si>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</si>
  <si>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</si>
  <si>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</si>
  <si>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</si>
  <si>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</si>
  <si>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</si>
  <si>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</si>
  <si>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</si>
  <si>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</si>
  <si>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</si>
  <si>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</si>
  <si>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</si>
  <si>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</si>
  <si>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</si>
  <si>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</si>
  <si>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</si>
  <si>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</si>
  <si>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</si>
  <si>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</si>
  <si>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</si>
  <si>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</si>
  <si>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</si>
  <si>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</si>
  <si>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</si>
  <si>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</si>
  <si>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</si>
  <si>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</si>
  <si>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</si>
  <si>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</si>
  <si>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</si>
  <si>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</si>
  <si>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</si>
  <si>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</si>
  <si>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</si>
  <si>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</si>
  <si>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</si>
  <si>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</si>
  <si>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</si>
  <si>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</si>
  <si>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</si>
  <si>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</si>
  <si>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</si>
  <si>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</si>
  <si>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</si>
  <si>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</si>
  <si>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</si>
  <si>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</si>
  <si>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</si>
  <si>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</si>
  <si>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</si>
  <si>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</si>
  <si>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</si>
  <si>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</si>
  <si>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</si>
  <si>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</si>
  <si>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</si>
  <si>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</si>
  <si>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</si>
  <si>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</si>
  <si>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</si>
  <si>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</si>
  <si>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</si>
  <si>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</si>
  <si>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</si>
  <si>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</si>
  <si>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</si>
  <si>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</si>
  <si>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</si>
  <si>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</si>
  <si>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</si>
  <si>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</si>
  <si>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</si>
  <si>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</si>
  <si>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</si>
  <si>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</si>
  <si>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</si>
  <si>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</si>
  <si>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</si>
  <si>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</si>
  <si>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</si>
  <si>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</si>
  <si>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</si>
  <si>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</si>
  <si>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</si>
  <si>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</si>
  <si>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</si>
  <si>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</si>
  <si>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</si>
  <si>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</si>
  <si>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</si>
  <si>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</si>
  <si>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</si>
  <si>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</si>
  <si>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</si>
  <si>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</si>
  <si>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</si>
  <si>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</si>
  <si>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</si>
  <si>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</si>
  <si>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</si>
  <si>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</si>
  <si>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</si>
  <si>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</si>
  <si>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</si>
  <si>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</si>
  <si>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</si>
  <si>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</si>
  <si>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</si>
  <si>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</si>
  <si>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</si>
  <si>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</si>
  <si>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</si>
  <si>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</si>
  <si>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</si>
  <si>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</si>
  <si>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</si>
  <si>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</si>
  <si>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</si>
  <si>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</si>
  <si>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</si>
  <si>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</si>
  <si>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</si>
  <si>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</si>
  <si>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</si>
  <si>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</si>
  <si>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</si>
  <si>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</si>
  <si>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</si>
  <si>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</si>
  <si>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</si>
  <si>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</si>
  <si>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</si>
  <si>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</si>
  <si>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</si>
  <si>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</si>
  <si>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</si>
  <si>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</si>
  <si>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</si>
  <si>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</si>
  <si>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</si>
  <si>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</si>
  <si>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</si>
  <si>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</si>
  <si>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</si>
  <si>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</si>
  <si>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</si>
  <si>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</si>
  <si>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</si>
  <si>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</si>
  <si>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</si>
  <si>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</si>
  <si>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</si>
  <si>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</si>
  <si>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</si>
  <si>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</si>
  <si>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</si>
  <si>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</si>
  <si>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</si>
  <si>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</si>
  <si>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</si>
  <si>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</si>
  <si>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</si>
  <si>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</si>
  <si>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</si>
  <si>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</si>
  <si>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</si>
  <si>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</si>
  <si>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</si>
  <si>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</si>
  <si>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</si>
  <si>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</si>
  <si>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</si>
  <si>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</si>
  <si>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</si>
  <si>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</si>
  <si>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</si>
  <si>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</si>
  <si>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</si>
  <si>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</si>
  <si>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</si>
  <si>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</si>
  <si>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</si>
  <si>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</si>
  <si>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</si>
  <si>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</si>
  <si>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</si>
  <si>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</si>
  <si>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</si>
  <si>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</si>
  <si>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</si>
  <si>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</si>
  <si>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</si>
  <si>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</si>
  <si>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</si>
  <si>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</si>
  <si>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</si>
  <si>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</si>
  <si>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</si>
  <si>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</si>
  <si>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</si>
  <si>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</si>
  <si>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</si>
  <si>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</si>
  <si>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</si>
  <si>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</si>
  <si>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</si>
  <si>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</si>
  <si>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</si>
  <si>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</si>
  <si>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</si>
  <si>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</si>
  <si>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</si>
  <si>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</si>
  <si>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</si>
  <si>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</si>
  <si>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</si>
  <si>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</si>
  <si>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</si>
  <si>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</si>
  <si>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</si>
  <si>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</si>
  <si>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</si>
  <si>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</si>
  <si>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</si>
  <si>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</si>
  <si>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</si>
  <si>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</si>
  <si>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</si>
  <si>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</si>
  <si>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</si>
  <si>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</si>
  <si>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</si>
  <si>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</si>
  <si>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</si>
  <si>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</si>
  <si>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</si>
  <si>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</si>
  <si>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</si>
  <si>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</si>
  <si>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</si>
  <si>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</si>
  <si>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</si>
  <si>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</si>
  <si>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</si>
  <si>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</si>
  <si>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</si>
  <si>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</si>
  <si>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</si>
  <si>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</si>
  <si>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</si>
  <si>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</si>
  <si>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</si>
  <si>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</si>
  <si>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</si>
  <si>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</si>
  <si>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</si>
  <si>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</si>
  <si>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</si>
  <si>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</si>
  <si>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</si>
  <si>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</si>
  <si>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</si>
  <si>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</si>
  <si>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</si>
  <si>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</si>
  <si>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</si>
  <si>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</si>
  <si>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</si>
  <si>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</si>
  <si>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</si>
  <si>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</si>
  <si>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</si>
  <si>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</si>
  <si>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</si>
  <si>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</si>
  <si>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</si>
  <si>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</si>
  <si>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</si>
  <si>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</si>
  <si>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</si>
  <si>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</si>
  <si>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</si>
  <si>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</si>
  <si>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</si>
  <si>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</si>
  <si>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</si>
  <si>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</si>
  <si>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</si>
  <si>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</si>
  <si>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</si>
  <si>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</si>
  <si>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</si>
  <si>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</si>
  <si>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</si>
  <si>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</si>
  <si>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</si>
  <si>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</si>
  <si>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</si>
  <si>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</si>
  <si>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</si>
  <si>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</si>
  <si>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</si>
  <si>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</si>
  <si>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</si>
  <si>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</si>
  <si>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</si>
  <si>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</si>
  <si>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</si>
  <si>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</si>
  <si>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</si>
  <si>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</si>
  <si>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</si>
  <si>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</si>
  <si>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</si>
  <si>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</si>
  <si>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</si>
  <si>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</si>
  <si>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</si>
  <si>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</si>
  <si>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</si>
  <si>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</si>
  <si>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</si>
  <si>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</si>
  <si>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</si>
  <si>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</si>
  <si>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</si>
  <si>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</si>
  <si>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</si>
  <si>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</si>
  <si>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</si>
  <si>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</si>
  <si>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</si>
  <si>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</si>
  <si>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</si>
  <si>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</si>
  <si>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</si>
  <si>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</si>
  <si>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</si>
  <si>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</si>
  <si>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</si>
  <si>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</si>
  <si>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</si>
  <si>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</si>
  <si>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</si>
  <si>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</si>
  <si>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</si>
  <si>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</si>
  <si>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</si>
  <si>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</si>
  <si>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</si>
  <si>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</si>
  <si>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</si>
  <si>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</si>
  <si>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</si>
  <si>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</si>
  <si>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</si>
  <si>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</si>
  <si>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</si>
  <si>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</si>
  <si>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</si>
  <si>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</si>
  <si>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</si>
  <si>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</si>
  <si>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</si>
  <si>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</si>
  <si>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</si>
  <si>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</si>
  <si>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</si>
  <si>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</si>
  <si>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</si>
  <si>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</si>
  <si>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</si>
  <si>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</si>
  <si>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</si>
  <si>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</si>
  <si>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</si>
  <si>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</si>
  <si>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</si>
  <si>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</si>
  <si>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</si>
  <si>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</si>
  <si>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</si>
  <si>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</si>
  <si>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</si>
  <si>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</si>
  <si>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</si>
  <si>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</si>
  <si>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</si>
  <si>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</si>
  <si>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</si>
  <si>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</si>
  <si>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</si>
  <si>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</si>
  <si>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</si>
  <si>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</si>
  <si>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</si>
  <si>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</si>
  <si>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</si>
  <si>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</si>
  <si>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</si>
  <si>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</si>
  <si>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</si>
  <si>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</si>
  <si>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</si>
  <si>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</si>
  <si>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</si>
  <si>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</si>
  <si>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</si>
  <si>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</si>
  <si>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</si>
  <si>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</si>
  <si>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</si>
  <si>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</si>
  <si>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</si>
  <si>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</si>
  <si>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</si>
  <si>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</si>
  <si>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</si>
  <si>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</si>
  <si>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</si>
  <si>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</si>
  <si>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</si>
  <si>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</si>
  <si>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</si>
  <si>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</si>
  <si>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</si>
  <si>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</si>
  <si>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</si>
  <si>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</si>
  <si>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</si>
  <si>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</si>
  <si>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</si>
  <si>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</si>
  <si>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</si>
  <si>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</si>
  <si>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</si>
  <si>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</si>
  <si>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</si>
  <si>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</si>
  <si>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</si>
  <si>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</si>
  <si>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</si>
  <si>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</si>
  <si>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</si>
  <si>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</si>
  <si>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</si>
  <si>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</si>
  <si>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</si>
  <si>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</si>
  <si>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</si>
  <si>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</si>
  <si>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</si>
  <si>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</si>
  <si>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</si>
  <si>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</si>
  <si>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</si>
  <si>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</si>
  <si>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</si>
  <si>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</si>
  <si>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</si>
  <si>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</si>
  <si>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</si>
  <si>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</si>
  <si>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</si>
  <si>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</si>
  <si>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</si>
  <si>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</si>
  <si>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</si>
  <si>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</si>
  <si>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</si>
  <si>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</si>
  <si>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</si>
  <si>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</si>
  <si>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</si>
  <si>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</si>
  <si>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</si>
  <si>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</si>
  <si>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</si>
  <si>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</si>
  <si>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</si>
  <si>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</si>
  <si>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</si>
  <si>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</si>
  <si>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</si>
  <si>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</si>
  <si>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</si>
  <si>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</si>
  <si>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</si>
  <si>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</si>
  <si>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</si>
  <si>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</si>
  <si>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</si>
  <si>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</si>
  <si>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</si>
  <si>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</si>
  <si>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</si>
  <si>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</si>
  <si>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</si>
  <si>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</si>
  <si>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</si>
  <si>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</si>
  <si>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</si>
  <si>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</si>
  <si>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</si>
  <si>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</si>
  <si>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</si>
  <si>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</si>
  <si>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</si>
  <si>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</si>
  <si>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</si>
  <si>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</si>
  <si>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</si>
  <si>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</si>
  <si>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</si>
  <si>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</si>
  <si>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</si>
  <si>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</si>
  <si>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</si>
  <si>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</si>
  <si>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</si>
  <si>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</si>
  <si>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</si>
  <si>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</si>
  <si>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</si>
  <si>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</si>
  <si>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</si>
  <si>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</si>
  <si>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</si>
  <si>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</si>
  <si>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</si>
  <si>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</si>
  <si>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</si>
  <si>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</si>
  <si>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</si>
  <si>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</si>
  <si>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</si>
  <si>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</si>
  <si>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</si>
  <si>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</si>
  <si>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</si>
  <si>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</si>
  <si>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</si>
  <si>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</si>
  <si>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</si>
  <si>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</si>
  <si>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</si>
  <si>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</si>
  <si>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</si>
  <si>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</si>
  <si>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</si>
  <si>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</si>
  <si>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</si>
  <si>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</si>
  <si>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</si>
  <si>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</si>
  <si>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</si>
  <si>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</si>
  <si>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</si>
  <si>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</si>
  <si>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</si>
  <si>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</si>
  <si>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</si>
  <si>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</si>
  <si>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</si>
  <si>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</si>
  <si>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</si>
  <si>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</si>
  <si>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</si>
  <si>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</si>
  <si>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</si>
  <si>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</si>
  <si>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</si>
  <si>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</si>
  <si>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</si>
  <si>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</si>
  <si>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</si>
  <si>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</si>
  <si>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</si>
  <si>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</si>
  <si>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</si>
  <si>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</si>
  <si>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</si>
  <si>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</si>
  <si>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</si>
  <si>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</si>
  <si>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</si>
  <si>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</si>
  <si>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</si>
  <si>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</si>
  <si>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</si>
  <si>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</si>
  <si>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</si>
  <si>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</si>
  <si>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</si>
  <si>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</si>
  <si>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</si>
  <si>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</si>
  <si>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</si>
  <si>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</si>
  <si>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</si>
  <si>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</si>
  <si>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</si>
  <si>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</si>
  <si>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</si>
  <si>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</si>
  <si>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</si>
  <si>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</si>
  <si>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</si>
  <si>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</si>
  <si>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</si>
  <si>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</si>
  <si>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</si>
  <si>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</si>
  <si>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</si>
  <si>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</si>
  <si>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</si>
  <si>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</si>
  <si>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</si>
  <si>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</si>
  <si>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</si>
  <si>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</si>
  <si>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</si>
  <si>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</si>
  <si>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</si>
  <si>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</si>
  <si>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</si>
  <si>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</si>
  <si>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</si>
  <si>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</si>
  <si>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</si>
  <si>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</si>
  <si>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</si>
  <si>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</si>
  <si>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</si>
  <si>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</si>
  <si>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</si>
  <si>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</si>
  <si>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</si>
  <si>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</si>
  <si>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</si>
  <si>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</si>
  <si>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</si>
  <si>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</si>
  <si>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</si>
  <si>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</si>
  <si>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</si>
  <si>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</si>
  <si>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</si>
  <si>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</si>
  <si>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</si>
  <si>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</si>
  <si>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</si>
  <si>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</si>
  <si>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</si>
  <si>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</si>
  <si>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</si>
  <si>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</si>
  <si>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</si>
  <si>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</si>
  <si>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</si>
  <si>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</si>
  <si>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</si>
  <si>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</si>
  <si>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</si>
  <si>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</si>
  <si>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</si>
  <si>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</si>
  <si>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</si>
  <si>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</si>
  <si>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</si>
  <si>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</si>
  <si>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</si>
  <si>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</si>
  <si>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</si>
  <si>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</si>
  <si>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</si>
  <si>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</si>
  <si>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</si>
  <si>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</si>
  <si>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</si>
  <si>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</si>
  <si>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</si>
  <si>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</si>
  <si>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</si>
  <si>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</si>
  <si>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</si>
  <si>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</si>
  <si>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</si>
  <si>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</si>
  <si>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</si>
  <si>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</si>
  <si>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</si>
  <si>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</si>
  <si>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</si>
  <si>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</si>
  <si>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</si>
  <si>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</si>
  <si>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</si>
  <si>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</si>
  <si>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</si>
  <si>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</si>
  <si>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</si>
  <si>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</si>
  <si>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</si>
  <si>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</si>
  <si>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</si>
  <si>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</si>
  <si>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</si>
  <si>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</si>
  <si>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</si>
  <si>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</si>
  <si>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</si>
  <si>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</si>
  <si>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</si>
  <si>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</si>
  <si>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</si>
  <si>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</si>
  <si>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</si>
  <si>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</si>
  <si>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</si>
  <si>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</si>
  <si>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</si>
  <si>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</si>
  <si>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</si>
  <si>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</si>
  <si>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</si>
  <si>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</si>
  <si>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</si>
  <si>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</si>
  <si>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</si>
  <si>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</si>
  <si>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</si>
  <si>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</si>
  <si>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</si>
  <si>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</si>
  <si>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</si>
  <si>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</si>
  <si>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</si>
  <si>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</si>
  <si>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</si>
  <si>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</si>
  <si>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</si>
  <si>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</si>
  <si>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</si>
  <si>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</si>
  <si>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</si>
  <si>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</si>
  <si>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</si>
  <si>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</si>
  <si>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</si>
  <si>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</si>
  <si>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</si>
  <si>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</si>
  <si>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</si>
  <si>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</si>
  <si>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</si>
  <si>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</si>
  <si>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</si>
  <si>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</si>
  <si>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</si>
  <si>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</si>
  <si>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</si>
  <si>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</si>
  <si>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</si>
  <si>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</si>
  <si>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</si>
  <si>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</si>
  <si>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</si>
  <si>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</si>
  <si>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</si>
  <si>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</si>
  <si>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</si>
  <si>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</si>
  <si>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</si>
  <si>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</si>
  <si>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</si>
  <si>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</si>
  <si>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</si>
  <si>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</si>
  <si>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</si>
  <si>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</si>
  <si>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</si>
  <si>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</si>
  <si>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</si>
  <si>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</si>
  <si>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</si>
  <si>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</si>
  <si>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</si>
  <si>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</si>
  <si>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</si>
  <si>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</si>
  <si>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</si>
  <si>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</si>
  <si>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</si>
  <si>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</si>
  <si>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</si>
  <si>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</si>
  <si>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</si>
  <si>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</si>
  <si>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</si>
  <si>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</si>
  <si>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</si>
  <si>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</si>
  <si>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</si>
  <si>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</si>
  <si>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</si>
  <si>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</si>
  <si>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</si>
  <si>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</si>
  <si>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</si>
  <si>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</si>
  <si>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</si>
  <si>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</si>
  <si>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</si>
  <si>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</si>
  <si>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</si>
  <si>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</si>
  <si>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</si>
  <si>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</si>
  <si>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</si>
  <si>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</si>
  <si>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</si>
  <si>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</si>
  <si>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</si>
  <si>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</si>
  <si>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</si>
  <si>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</si>
  <si>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</si>
  <si>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</si>
  <si>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</si>
  <si>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</si>
  <si>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</si>
  <si>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</si>
  <si>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</si>
  <si>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</si>
  <si>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</si>
  <si>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</si>
  <si>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</si>
  <si>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</si>
  <si>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</si>
  <si>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</si>
  <si>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</si>
  <si>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</si>
  <si>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</si>
  <si>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</si>
  <si>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</si>
  <si>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</si>
  <si>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</si>
  <si>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</si>
  <si>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</si>
  <si>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</si>
  <si>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</si>
  <si>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</si>
  <si>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</si>
  <si>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</si>
  <si>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</si>
  <si>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</si>
  <si>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</si>
  <si>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</si>
  <si>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</si>
  <si>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</si>
  <si>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</si>
  <si>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</si>
  <si>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</si>
  <si>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</si>
  <si>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</si>
  <si>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</si>
  <si>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</si>
  <si>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</si>
  <si>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</si>
  <si>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</si>
  <si>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</si>
  <si>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</si>
  <si>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</si>
  <si>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</si>
  <si>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</si>
  <si>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</si>
  <si>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</si>
  <si>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</si>
  <si>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</si>
  <si>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</si>
  <si>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</si>
  <si>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</si>
  <si>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</si>
  <si>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</si>
  <si>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</si>
  <si>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</si>
  <si>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</si>
  <si>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</si>
  <si>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</si>
  <si>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</si>
  <si>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</si>
  <si>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</si>
  <si>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</si>
  <si>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</si>
  <si>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</si>
  <si>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</si>
  <si>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</si>
  <si>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</si>
  <si>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</si>
  <si>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</si>
  <si>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</si>
  <si>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</si>
  <si>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</si>
  <si>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</si>
  <si>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</si>
  <si>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</si>
  <si>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</si>
  <si>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</si>
  <si>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</si>
  <si>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</si>
  <si>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</si>
  <si>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</si>
  <si>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</si>
  <si>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</si>
  <si>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</si>
  <si>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</si>
  <si>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</si>
  <si>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</si>
  <si>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</si>
  <si>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</si>
  <si>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</si>
  <si>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</si>
  <si>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</si>
  <si>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</si>
  <si>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</si>
  <si>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</si>
  <si>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</si>
  <si>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</si>
  <si>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</si>
  <si>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</si>
  <si>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</si>
  <si>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</si>
  <si>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</si>
  <si>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</si>
  <si>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</si>
  <si>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</si>
  <si>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</si>
  <si>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</si>
  <si>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</si>
  <si>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</si>
  <si>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</si>
  <si>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</si>
  <si>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</si>
  <si>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</si>
  <si>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</si>
  <si>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</si>
  <si>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</si>
  <si>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</si>
  <si>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</si>
  <si>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</si>
  <si>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</si>
  <si>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</si>
  <si>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</si>
  <si>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</si>
  <si>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</si>
  <si>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</si>
  <si>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</si>
  <si>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</si>
  <si>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</si>
  <si>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</si>
  <si>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</si>
  <si>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</si>
  <si>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</si>
  <si>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</si>
  <si>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</si>
  <si>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</si>
  <si>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</si>
  <si>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</si>
  <si>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</si>
  <si>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</si>
  <si>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</si>
  <si>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</si>
  <si>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</si>
  <si>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</si>
  <si>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</si>
  <si>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</si>
  <si>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</si>
  <si>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</si>
  <si>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</si>
  <si>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</si>
  <si>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</si>
  <si>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</si>
  <si>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</si>
  <si>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</si>
  <si>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</si>
  <si>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</si>
  <si>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</si>
  <si>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</si>
  <si>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</si>
  <si>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</si>
  <si>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</si>
  <si>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</si>
  <si>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</si>
  <si>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</si>
  <si>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</si>
  <si>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</si>
  <si>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</si>
  <si>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</si>
  <si>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</si>
  <si>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</si>
  <si>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</si>
  <si>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</si>
  <si>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</si>
  <si>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</si>
  <si>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</si>
  <si>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</si>
  <si>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</si>
  <si>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</si>
  <si>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</si>
  <si>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</si>
  <si>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</si>
  <si>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</si>
  <si>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</si>
  <si>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</si>
  <si>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</si>
  <si>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</si>
  <si>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</si>
  <si>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</si>
  <si>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</si>
  <si>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</si>
  <si>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</si>
  <si>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</si>
  <si>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</si>
  <si>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</si>
  <si>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</si>
  <si>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</si>
  <si>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</si>
  <si>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</si>
  <si>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</si>
  <si>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</si>
  <si>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</si>
  <si>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</si>
  <si>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</si>
  <si>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</si>
  <si>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</si>
  <si>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</si>
  <si>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</si>
  <si>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</si>
  <si>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</si>
  <si>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</si>
  <si>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</si>
  <si>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</si>
  <si>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</si>
  <si>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</si>
  <si>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</si>
  <si>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</si>
  <si>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</si>
  <si>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</si>
  <si>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</si>
  <si>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</si>
  <si>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</si>
  <si>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</si>
  <si>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</si>
  <si>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</si>
  <si>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</si>
  <si>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</si>
  <si>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</si>
  <si>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</si>
  <si>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</si>
  <si>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</si>
  <si>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</si>
  <si>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</si>
  <si>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</si>
  <si>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</si>
  <si>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</si>
  <si>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</si>
  <si>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</si>
  <si>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</si>
  <si>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</si>
  <si>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</si>
  <si>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</si>
  <si>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</si>
  <si>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</si>
  <si>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</si>
  <si>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</si>
  <si>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</si>
  <si>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</si>
  <si>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</si>
  <si>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</si>
  <si>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</si>
  <si>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</si>
  <si>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</si>
  <si>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</si>
  <si>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</si>
  <si>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</si>
  <si>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</si>
  <si>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</si>
  <si>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</si>
  <si>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</si>
  <si>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</si>
  <si>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</si>
  <si>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</si>
  <si>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</si>
  <si>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</si>
  <si>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</si>
  <si>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</si>
  <si>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</si>
  <si>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</si>
  <si>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</si>
  <si>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</si>
  <si>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</si>
  <si>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</si>
  <si>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</si>
  <si>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</si>
  <si>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</si>
  <si>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</si>
  <si>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</si>
  <si>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</si>
  <si>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</si>
  <si>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</si>
  <si>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</si>
  <si>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</si>
  <si>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</si>
  <si>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</si>
  <si>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</si>
  <si>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</si>
  <si>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</si>
  <si>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</si>
  <si>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</si>
  <si>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</si>
  <si>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</si>
  <si>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</si>
  <si>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</si>
  <si>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</si>
  <si>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</si>
  <si>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</si>
  <si>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</si>
  <si>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</si>
  <si>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</si>
  <si>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</si>
  <si>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</si>
  <si>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</si>
  <si>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</si>
  <si>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</si>
  <si>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</si>
  <si>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</si>
  <si>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</si>
  <si>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</si>
  <si>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</si>
  <si>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</si>
  <si>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</si>
  <si>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</si>
  <si>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</si>
  <si>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</si>
  <si>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</si>
  <si>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</si>
  <si>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</si>
  <si>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</si>
  <si>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</si>
  <si>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</si>
  <si>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</si>
  <si>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</si>
  <si>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</si>
  <si>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</si>
  <si>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</si>
  <si>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</si>
  <si>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</si>
  <si>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</si>
  <si>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</si>
  <si>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</si>
  <si>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</si>
  <si>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</si>
  <si>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</si>
  <si>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</si>
  <si>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</si>
  <si>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</si>
  <si>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</si>
  <si>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</si>
  <si>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</si>
  <si>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</si>
  <si>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</si>
  <si>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</si>
  <si>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</si>
  <si>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</si>
  <si>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</si>
  <si>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</si>
  <si>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</si>
  <si>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</si>
  <si>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</si>
  <si>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</si>
  <si>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</si>
  <si>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</si>
  <si>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</si>
  <si>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</si>
  <si>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</si>
  <si>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</si>
  <si>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</si>
  <si>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</si>
  <si>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</si>
  <si>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</si>
  <si>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</si>
  <si>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</si>
  <si>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</si>
  <si>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</si>
  <si>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</si>
  <si>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</si>
  <si>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</si>
  <si>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</si>
  <si>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</si>
  <si>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</si>
  <si>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</si>
  <si>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</si>
  <si>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</si>
  <si>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</si>
  <si>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</si>
  <si>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</si>
  <si>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</si>
  <si>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</si>
  <si>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</si>
  <si>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</si>
  <si>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</si>
  <si>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</si>
  <si>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</si>
  <si>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</si>
  <si>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</si>
  <si>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</si>
  <si>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</si>
  <si>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</si>
  <si>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</si>
  <si>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</si>
  <si>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</si>
  <si>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</si>
  <si>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</si>
  <si>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</si>
  <si>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</si>
  <si>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</si>
  <si>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</si>
  <si>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</si>
  <si>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</si>
  <si>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</si>
  <si>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</si>
  <si>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</si>
  <si>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</si>
  <si>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</si>
  <si>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</si>
  <si>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</si>
  <si>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</si>
  <si>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</si>
  <si>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</si>
  <si>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</si>
  <si>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</si>
  <si>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</si>
  <si>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</si>
  <si>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</si>
  <si>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</si>
  <si>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</si>
  <si>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</si>
  <si>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</si>
  <si>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</si>
  <si>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</si>
  <si>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</si>
  <si>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</si>
  <si>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</si>
  <si>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</si>
  <si>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</si>
  <si>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</si>
  <si>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</si>
  <si>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</si>
  <si>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</si>
  <si>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</si>
  <si>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</si>
  <si>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</si>
  <si>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</si>
  <si>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</si>
  <si>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</si>
  <si>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</si>
  <si>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</si>
  <si>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</si>
  <si>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</si>
  <si>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</si>
  <si>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</si>
  <si>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</si>
  <si>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</si>
  <si>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</si>
  <si>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</si>
  <si>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</si>
  <si>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</si>
  <si>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</si>
  <si>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</si>
  <si>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</si>
  <si>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</si>
  <si>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</si>
  <si>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</si>
  <si>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</si>
  <si>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</si>
  <si>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</si>
  <si>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</si>
  <si>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</si>
  <si>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</si>
  <si>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</si>
  <si>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</si>
  <si>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</si>
  <si>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</si>
  <si>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</si>
  <si>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</si>
  <si>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</si>
  <si>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</si>
  <si>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</si>
  <si>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</si>
  <si>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</si>
  <si>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</si>
  <si>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</si>
  <si>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</si>
  <si>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</si>
  <si>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</si>
  <si>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</si>
  <si>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</si>
  <si>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</si>
  <si>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</si>
  <si>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</si>
  <si>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</si>
  <si>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</si>
  <si>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</si>
  <si>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</si>
  <si>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</si>
  <si>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</si>
  <si>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</si>
  <si>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</si>
  <si>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</si>
  <si>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</si>
  <si>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</si>
  <si>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</si>
  <si>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</si>
  <si>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</si>
  <si>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</si>
  <si>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</si>
  <si>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</si>
  <si>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</si>
  <si>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</si>
  <si>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</si>
  <si>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</si>
  <si>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</si>
  <si>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</si>
  <si>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</si>
  <si>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</si>
  <si>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</si>
  <si>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</si>
  <si>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</si>
  <si>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</si>
  <si>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</si>
  <si>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</si>
  <si>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</si>
  <si>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</si>
  <si>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</si>
  <si>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</si>
  <si>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</si>
  <si>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</si>
  <si>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</si>
  <si>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</si>
  <si>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</si>
  <si>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</si>
  <si>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</si>
  <si>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</si>
  <si>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</si>
  <si>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</si>
  <si>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</si>
  <si>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</si>
  <si>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</si>
  <si>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</si>
  <si>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</si>
  <si>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</si>
  <si>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</si>
  <si>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</si>
  <si>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</si>
  <si>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</si>
  <si>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</si>
  <si>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</si>
  <si>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</si>
  <si>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</si>
  <si>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</si>
  <si>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</si>
  <si>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</si>
  <si>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</si>
  <si>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</si>
  <si>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</si>
  <si>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</si>
  <si>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</si>
  <si>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</si>
  <si>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</si>
  <si>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</si>
  <si>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</si>
  <si>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</si>
  <si>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</si>
  <si>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</si>
  <si>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</si>
  <si>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</si>
  <si>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</si>
  <si>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</si>
  <si>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</si>
  <si>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</si>
  <si>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</si>
  <si>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</si>
  <si>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</si>
  <si>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</si>
  <si>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</si>
  <si>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</si>
  <si>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</si>
  <si>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</si>
  <si>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</si>
  <si>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</si>
  <si>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</si>
  <si>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</si>
  <si>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</si>
  <si>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</si>
  <si>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</si>
  <si>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</si>
  <si>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</si>
  <si>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</si>
  <si>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</si>
  <si>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</si>
  <si>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</si>
  <si>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</si>
  <si>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</si>
  <si>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</si>
  <si>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</si>
  <si>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</si>
  <si>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</si>
  <si>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</si>
  <si>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</si>
  <si>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</si>
  <si>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</si>
  <si>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</si>
  <si>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</si>
  <si>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</si>
  <si>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</si>
  <si>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</si>
  <si>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</si>
  <si>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</si>
  <si>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</si>
  <si>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</si>
  <si>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</si>
  <si>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</si>
  <si>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</si>
  <si>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</si>
  <si>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</si>
  <si>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</si>
  <si>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</si>
  <si>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</si>
  <si>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</si>
  <si>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</si>
  <si>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</si>
  <si>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</si>
  <si>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</si>
  <si>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</si>
  <si>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</si>
  <si>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</si>
  <si>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</si>
  <si>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</si>
  <si>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</si>
  <si>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</si>
  <si>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</si>
  <si>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</si>
  <si>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</si>
  <si>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</si>
  <si>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</si>
  <si>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</si>
  <si>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</si>
  <si>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</si>
  <si>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</si>
  <si>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</si>
  <si>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</si>
  <si>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</si>
  <si>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</si>
  <si>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</si>
  <si>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</si>
  <si>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</si>
  <si>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</si>
  <si>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</si>
  <si>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</si>
  <si>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</si>
  <si>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</si>
  <si>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</si>
  <si>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</si>
  <si>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</si>
  <si>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</si>
  <si>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</si>
  <si>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</si>
  <si>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</si>
  <si>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</si>
  <si>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</si>
  <si>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</si>
  <si>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</si>
  <si>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</si>
  <si>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</si>
  <si>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</si>
  <si>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</si>
  <si>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</si>
  <si>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</si>
  <si>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</si>
  <si>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</si>
  <si>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</si>
  <si>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</si>
  <si>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</si>
  <si>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</si>
  <si>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</si>
  <si>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</si>
  <si>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</si>
  <si>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</si>
  <si>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</si>
  <si>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</si>
  <si>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</si>
  <si>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</si>
  <si>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</si>
  <si>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</si>
  <si>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</si>
  <si>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</si>
  <si>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</si>
  <si>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</si>
  <si>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</si>
  <si>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</si>
  <si>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</si>
  <si>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</si>
  <si>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</si>
  <si>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</si>
  <si>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</si>
  <si>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</si>
  <si>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</si>
  <si>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</si>
  <si>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</si>
  <si>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</si>
  <si>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</si>
  <si>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</si>
  <si>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</si>
  <si>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</si>
  <si>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</si>
  <si>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</si>
  <si>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</si>
  <si>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</si>
  <si>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</si>
  <si>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</si>
  <si>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</si>
  <si>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</si>
  <si>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</si>
  <si>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</si>
  <si>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</si>
  <si>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</si>
  <si>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</si>
  <si>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</si>
  <si>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</si>
  <si>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</si>
  <si>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</si>
  <si>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</si>
  <si>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</si>
  <si>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</si>
  <si>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</si>
  <si>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</si>
  <si>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</si>
  <si>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</si>
  <si>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</si>
  <si>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</si>
  <si>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</si>
  <si>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</si>
  <si>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</si>
  <si>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</si>
  <si>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</si>
  <si>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</si>
  <si>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</si>
  <si>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</si>
  <si>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</si>
  <si>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</si>
  <si>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</si>
  <si>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</si>
  <si>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</si>
  <si>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</si>
  <si>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</si>
  <si>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</si>
  <si>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</si>
  <si>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</si>
  <si>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</si>
  <si>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</si>
  <si>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</si>
  <si>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</si>
  <si>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</si>
  <si>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</si>
  <si>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</si>
  <si>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</si>
  <si>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</si>
  <si>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</si>
  <si>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</si>
  <si>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</si>
  <si>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</si>
  <si>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</si>
  <si>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</si>
  <si>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</si>
  <si>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</si>
  <si>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</si>
  <si>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</si>
  <si>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</si>
  <si>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</si>
  <si>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</si>
  <si>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</si>
  <si>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</si>
  <si>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</si>
  <si>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</si>
  <si>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</si>
  <si>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</si>
  <si>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</si>
  <si>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</si>
  <si>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</si>
  <si>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</si>
  <si>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</si>
  <si>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</si>
  <si>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</si>
  <si>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</si>
  <si>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</si>
  <si>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</si>
  <si>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</si>
  <si>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</si>
  <si>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</si>
  <si>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</si>
  <si>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</si>
  <si>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</si>
  <si>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</si>
  <si>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</si>
  <si>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</si>
  <si>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</si>
  <si>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</si>
  <si>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</si>
  <si>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</si>
  <si>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</si>
  <si>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</si>
  <si>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</si>
  <si>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</si>
  <si>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</si>
  <si>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</si>
  <si>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</si>
  <si>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</si>
  <si>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</si>
  <si>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</si>
  <si>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</si>
  <si>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</si>
  <si>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</si>
  <si>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</si>
  <si>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</si>
  <si>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</si>
  <si>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</si>
  <si>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</si>
  <si>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</si>
  <si>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</si>
  <si>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</si>
  <si>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</si>
  <si>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</si>
  <si>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</si>
  <si>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</si>
  <si>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</si>
  <si>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</si>
  <si>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</si>
  <si>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</si>
  <si>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</si>
  <si>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</si>
  <si>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</si>
  <si>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</si>
  <si>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</si>
  <si>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</si>
  <si>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</si>
  <si>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</si>
  <si>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</si>
  <si>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</si>
  <si>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</si>
  <si>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</si>
  <si>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</si>
  <si>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</si>
  <si>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</si>
  <si>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</si>
  <si>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</si>
  <si>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</si>
  <si>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</si>
  <si>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</si>
  <si>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</si>
  <si>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</si>
  <si>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</si>
  <si>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</si>
  <si>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</si>
  <si>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</si>
  <si>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</si>
  <si>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</si>
  <si>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</si>
  <si>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</si>
  <si>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</si>
  <si>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</si>
  <si>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</si>
  <si>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</si>
  <si>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</si>
  <si>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</si>
  <si>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</si>
  <si>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</si>
  <si>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</si>
  <si>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</si>
  <si>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</si>
  <si>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</si>
  <si>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</si>
  <si>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</si>
  <si>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</si>
  <si>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</si>
  <si>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</si>
  <si>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</si>
  <si>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</si>
  <si>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</si>
  <si>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</si>
  <si>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</si>
  <si>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</si>
  <si>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</si>
  <si>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</si>
  <si>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</si>
  <si>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</si>
  <si>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</si>
  <si>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</si>
  <si>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</si>
  <si>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</si>
  <si>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</si>
  <si>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</si>
  <si>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</si>
  <si>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</si>
  <si>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</si>
  <si>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</si>
  <si>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</si>
  <si>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</si>
  <si>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</si>
  <si>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</si>
  <si>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</si>
  <si>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</si>
  <si>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</si>
  <si>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</si>
  <si>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</si>
  <si>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</si>
  <si>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</si>
  <si>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</si>
  <si>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</si>
  <si>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</si>
  <si>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</si>
  <si>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</si>
  <si>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</si>
  <si>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</si>
  <si>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</si>
  <si>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</si>
  <si>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</si>
  <si>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</si>
  <si>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</si>
  <si>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</si>
  <si>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</si>
  <si>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</si>
  <si>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</si>
  <si>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</si>
  <si>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</si>
  <si>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</si>
  <si>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</si>
  <si>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</si>
  <si>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</si>
  <si>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</si>
  <si>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</si>
  <si>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</si>
  <si>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</si>
  <si>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</si>
  <si>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</si>
  <si>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</si>
  <si>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</si>
  <si>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</si>
  <si>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</si>
  <si>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</si>
  <si>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</si>
  <si>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</si>
  <si>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</si>
  <si>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</si>
  <si>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</si>
  <si>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</si>
  <si>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</si>
  <si>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</si>
  <si>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</si>
  <si>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</si>
  <si>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</si>
  <si>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</si>
  <si>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</si>
  <si>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</si>
  <si>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</si>
  <si>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</si>
  <si>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</si>
  <si>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</si>
  <si>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</si>
  <si>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</si>
  <si>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</si>
  <si>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</si>
  <si>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</si>
  <si>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</si>
  <si>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</si>
  <si>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</si>
  <si>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</si>
  <si>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</si>
  <si>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</si>
  <si>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</si>
  <si>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</si>
  <si>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</si>
  <si>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</si>
  <si>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</si>
  <si>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</si>
  <si>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</si>
  <si>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</si>
  <si>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</si>
  <si>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</si>
  <si>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</si>
  <si>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</si>
  <si>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</si>
  <si>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</si>
  <si>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</si>
  <si>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</si>
  <si>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</si>
  <si>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</si>
  <si>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</si>
  <si>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</si>
  <si>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</si>
  <si>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</si>
  <si>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</si>
  <si>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</si>
  <si>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</si>
  <si>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</si>
  <si>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</si>
  <si>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</si>
  <si>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</si>
  <si>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</si>
  <si>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</si>
  <si>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</si>
  <si>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</si>
  <si>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</si>
  <si>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</si>
  <si>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</si>
  <si>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</si>
  <si>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</si>
  <si>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</si>
  <si>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</si>
  <si>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</si>
  <si>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</si>
  <si>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</si>
  <si>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</si>
  <si>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</si>
  <si>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</si>
  <si>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</si>
  <si>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</si>
  <si>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</si>
  <si>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</si>
  <si>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</si>
  <si>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</si>
  <si>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</si>
  <si>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</si>
  <si>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</si>
  <si>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</si>
  <si>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</si>
  <si>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</si>
  <si>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</si>
  <si>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</si>
  <si>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</si>
  <si>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</si>
  <si>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</si>
  <si>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</si>
  <si>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</si>
  <si>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</si>
  <si>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</si>
  <si>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</si>
  <si>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</si>
  <si>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</si>
  <si>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</si>
  <si>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</si>
  <si>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</si>
  <si>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</si>
  <si>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</si>
  <si>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</si>
  <si>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</si>
  <si>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</si>
  <si>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</si>
  <si>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</si>
  <si>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</si>
  <si>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</si>
  <si>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</si>
  <si>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</si>
  <si>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</si>
  <si>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</si>
  <si>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</si>
  <si>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</si>
  <si>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</si>
  <si>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</si>
  <si>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</si>
  <si>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</si>
  <si>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</si>
  <si>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</si>
  <si>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</si>
  <si>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</si>
  <si>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</si>
  <si>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</si>
  <si>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</si>
  <si>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</si>
  <si>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</si>
  <si>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</si>
  <si>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</si>
  <si>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</si>
  <si>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</si>
  <si>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</si>
  <si>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</si>
  <si>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</si>
  <si>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</si>
  <si>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</si>
  <si>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</si>
  <si>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</si>
  <si>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</si>
  <si>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</si>
  <si>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</si>
  <si>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</si>
  <si>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</si>
  <si>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</si>
  <si>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</si>
  <si>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</si>
  <si>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</si>
  <si>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</si>
  <si>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</si>
  <si>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</si>
  <si>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</si>
  <si>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</si>
  <si>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</si>
  <si>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</si>
  <si>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</si>
  <si>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</si>
  <si>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</si>
  <si>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</si>
  <si>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</si>
  <si>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</si>
  <si>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</si>
  <si>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</si>
  <si>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</si>
  <si>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</si>
  <si>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</si>
  <si>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</si>
  <si>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</si>
  <si>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</si>
  <si>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</si>
  <si>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</si>
  <si>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</si>
  <si>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</si>
  <si>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</si>
  <si>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</si>
  <si>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</si>
  <si>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</si>
  <si>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</si>
  <si>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</si>
  <si>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</si>
  <si>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</si>
  <si>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</si>
  <si>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</si>
  <si>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</si>
  <si>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</si>
  <si>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</si>
  <si>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</si>
  <si>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</si>
  <si>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</si>
  <si>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</si>
  <si>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</si>
  <si>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</si>
  <si>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</si>
  <si>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</si>
  <si>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</si>
  <si>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</si>
  <si>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</si>
  <si>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</si>
  <si>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</si>
  <si>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</si>
  <si>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</si>
  <si>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</si>
  <si>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</si>
  <si>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</si>
  <si>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</si>
  <si>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</si>
  <si>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</si>
  <si>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</si>
  <si>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</si>
  <si>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</si>
  <si>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</si>
  <si>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</si>
  <si>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</si>
  <si>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</si>
  <si>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</si>
  <si>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</si>
  <si>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</si>
  <si>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</si>
  <si>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</si>
  <si>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</si>
  <si>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</si>
  <si>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</si>
  <si>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</si>
  <si>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</si>
  <si>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</si>
  <si>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</si>
  <si>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</si>
  <si>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</si>
  <si>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</si>
  <si>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</si>
  <si>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</si>
  <si>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</si>
  <si>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</si>
  <si>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</si>
  <si>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</si>
  <si>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</si>
  <si>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</si>
  <si>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</si>
  <si>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</si>
  <si>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</si>
  <si>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</si>
  <si>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</si>
  <si>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</si>
  <si>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</si>
  <si>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</si>
  <si>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</si>
  <si>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</si>
  <si>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</si>
  <si>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</si>
  <si>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</si>
  <si>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</si>
  <si>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</si>
  <si>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</si>
  <si>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</si>
  <si>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</si>
  <si>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</si>
  <si>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</si>
  <si>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</si>
  <si>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</si>
  <si>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</si>
  <si>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</si>
  <si>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</si>
  <si>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</si>
  <si>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</si>
  <si>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</si>
  <si>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</si>
  <si>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</si>
  <si>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</si>
  <si>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</si>
  <si>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</si>
  <si>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</si>
  <si>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</si>
  <si>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</si>
  <si>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</si>
  <si>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</si>
  <si>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</si>
  <si>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</si>
  <si>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</si>
  <si>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</si>
  <si>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</si>
  <si>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</si>
  <si>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</si>
  <si>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</si>
  <si>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</si>
  <si>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</si>
  <si>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</si>
  <si>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</si>
  <si>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</si>
  <si>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</si>
  <si>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</si>
  <si>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</si>
  <si>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</si>
  <si>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</si>
  <si>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</si>
  <si>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</si>
  <si>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</si>
  <si>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</si>
  <si>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</si>
  <si>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</si>
  <si>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</si>
  <si>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</si>
  <si>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</si>
  <si>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</si>
  <si>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</si>
  <si>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</si>
  <si>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</si>
  <si>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</si>
  <si>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</si>
  <si>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</si>
  <si>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</si>
  <si>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</si>
  <si>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</si>
  <si>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</si>
  <si>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</si>
  <si>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</si>
  <si>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</si>
  <si>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</si>
  <si>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</si>
  <si>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</si>
  <si>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</si>
  <si>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</si>
  <si>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</si>
  <si>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</si>
  <si>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</si>
  <si>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</si>
  <si>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</si>
  <si>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</si>
  <si>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</si>
  <si>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</si>
  <si>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</si>
  <si>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</si>
  <si>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</si>
  <si>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</si>
  <si>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</si>
  <si>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</si>
  <si>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</si>
  <si>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</si>
  <si>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</si>
  <si>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</si>
  <si>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</si>
  <si>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</si>
  <si>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</si>
  <si>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</si>
  <si>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</si>
  <si>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</si>
  <si>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</si>
  <si>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</si>
  <si>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</si>
  <si>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</si>
  <si>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</si>
  <si>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</si>
  <si>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</si>
  <si>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</si>
  <si>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</si>
  <si>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</si>
  <si>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</si>
  <si>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</si>
  <si>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</si>
  <si>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</si>
  <si>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</si>
  <si>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</si>
  <si>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</si>
  <si>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</si>
  <si>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</si>
  <si>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</si>
  <si>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</si>
  <si>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</si>
  <si>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</si>
  <si>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</si>
  <si>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</si>
  <si>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</si>
  <si>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</si>
  <si>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</si>
  <si>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</si>
  <si>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</si>
  <si>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</si>
  <si>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</si>
  <si>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</si>
  <si>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</si>
  <si>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</si>
  <si>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</si>
  <si>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</si>
  <si>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</si>
  <si>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</si>
  <si>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</si>
  <si>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</si>
  <si>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</si>
  <si>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</si>
  <si>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</si>
  <si>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</si>
  <si>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</si>
  <si>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</si>
  <si>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</si>
  <si>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</si>
  <si>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</si>
  <si>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</si>
  <si>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</si>
  <si>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</si>
  <si>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</si>
  <si>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</si>
  <si>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</si>
  <si>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</si>
  <si>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</si>
  <si>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</si>
  <si>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</si>
  <si>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</si>
  <si>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</si>
  <si>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</si>
  <si>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</si>
  <si>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</si>
  <si>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</si>
  <si>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</si>
  <si>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</si>
  <si>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</si>
  <si>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</si>
  <si>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</si>
  <si>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</si>
  <si>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</si>
  <si>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</si>
  <si>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</si>
  <si>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</si>
  <si>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</si>
  <si>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</si>
  <si>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</si>
  <si>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</si>
  <si>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</si>
  <si>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</si>
  <si>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</si>
  <si>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</si>
  <si>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</si>
  <si>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</si>
  <si>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</si>
  <si>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</si>
  <si>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</si>
  <si>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</si>
  <si>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</si>
  <si>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</si>
  <si>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</si>
  <si>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</si>
  <si>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</si>
  <si>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</si>
  <si>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</si>
  <si>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</si>
  <si>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</si>
  <si>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</si>
  <si>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</si>
  <si>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</si>
  <si>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</si>
  <si>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</si>
  <si>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</si>
  <si>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</si>
  <si>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</si>
  <si>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</si>
  <si>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</si>
  <si>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</si>
  <si>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</si>
  <si>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</si>
  <si>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</si>
  <si>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</si>
  <si>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</si>
  <si>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</si>
  <si>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</si>
  <si>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</si>
  <si>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</si>
  <si>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</si>
  <si>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</si>
  <si>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</si>
  <si>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</si>
  <si>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</si>
  <si>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</si>
  <si>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</si>
  <si>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</si>
  <si>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</si>
  <si>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</si>
  <si>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</si>
  <si>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</si>
  <si>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</si>
  <si>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</si>
  <si>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</si>
  <si>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</si>
  <si>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</si>
  <si>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</si>
  <si>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</si>
  <si>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</si>
  <si>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</si>
  <si>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</si>
  <si>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</si>
  <si>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</si>
  <si>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</si>
  <si>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</si>
  <si>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</si>
  <si>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</si>
  <si>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</si>
  <si>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</si>
  <si>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</si>
  <si>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</si>
  <si>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</si>
  <si>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</si>
  <si>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</si>
  <si>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</si>
  <si>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</si>
  <si>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</si>
  <si>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</si>
  <si>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</si>
  <si>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</si>
  <si>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</si>
  <si>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</si>
  <si>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</si>
  <si>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</si>
  <si>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</si>
  <si>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</si>
  <si>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</si>
  <si>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</si>
  <si>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</si>
  <si>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</si>
  <si>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</si>
  <si>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</si>
  <si>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</si>
  <si>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</si>
  <si>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</si>
  <si>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</si>
  <si>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</si>
  <si>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</si>
  <si>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</si>
  <si>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</si>
  <si>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</si>
  <si>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</si>
  <si>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</si>
  <si>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</si>
  <si>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</si>
  <si>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</si>
  <si>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</si>
  <si>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</si>
  <si>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</si>
  <si>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</si>
  <si>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</si>
  <si>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</si>
  <si>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</si>
  <si>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</si>
  <si>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</si>
  <si>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</si>
  <si>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</si>
  <si>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</si>
  <si>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</si>
  <si>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</si>
  <si>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</si>
  <si>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</si>
  <si>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</si>
  <si>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</si>
  <si>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</si>
  <si>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</si>
  <si>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</si>
  <si>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</si>
  <si>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</si>
  <si>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</si>
  <si>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</si>
  <si>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</si>
  <si>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</si>
  <si>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</si>
  <si>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</si>
  <si>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</si>
  <si>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</si>
  <si>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</si>
  <si>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</si>
  <si>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</si>
  <si>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</si>
  <si>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</si>
  <si>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</si>
  <si>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</si>
  <si>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</si>
  <si>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</si>
  <si>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</si>
  <si>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</si>
  <si>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</si>
  <si>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</si>
  <si>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</si>
  <si>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</si>
  <si>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</si>
  <si>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</si>
  <si>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</si>
  <si>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</si>
  <si>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</si>
  <si>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</si>
  <si>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</si>
  <si>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</si>
  <si>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</si>
  <si>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</si>
  <si>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</si>
  <si>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</si>
  <si>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</si>
  <si>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</si>
  <si>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</si>
  <si>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</si>
  <si>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</si>
  <si>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</si>
  <si>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</si>
  <si>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</si>
  <si>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</si>
  <si>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</si>
  <si>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</si>
  <si>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</si>
  <si>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</si>
  <si>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</si>
  <si>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</si>
  <si>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</si>
  <si>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</si>
  <si>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</si>
  <si>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</si>
  <si>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</si>
  <si>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</si>
  <si>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</si>
  <si>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</si>
  <si>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</si>
  <si>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</si>
  <si>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</si>
  <si>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</si>
  <si>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</si>
  <si>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</si>
  <si>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</si>
  <si>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</si>
  <si>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</si>
  <si>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</si>
  <si>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</si>
  <si>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</si>
  <si>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</si>
  <si>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</si>
  <si>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</si>
  <si>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</si>
  <si>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</si>
  <si>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</si>
  <si>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</si>
  <si>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</si>
  <si>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</si>
  <si>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</si>
  <si>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</si>
  <si>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</si>
  <si>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</si>
  <si>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</si>
  <si>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</si>
  <si>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</si>
  <si>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</si>
  <si>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</si>
  <si>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</si>
  <si>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</si>
  <si>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</si>
  <si>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</si>
  <si>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</si>
  <si>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</si>
  <si>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</si>
  <si>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</si>
  <si>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</si>
  <si>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</si>
  <si>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</si>
  <si>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</si>
  <si>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</si>
  <si>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</si>
  <si>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</si>
  <si>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</si>
  <si>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</si>
  <si>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</si>
  <si>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</si>
  <si>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</si>
  <si>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</si>
  <si>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</si>
  <si>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</si>
  <si>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</si>
  <si>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</si>
  <si>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</si>
  <si>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</si>
  <si>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</si>
  <si>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</si>
  <si>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</si>
  <si>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</si>
  <si>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</si>
  <si>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</si>
  <si>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</si>
  <si>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</si>
  <si>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</si>
  <si>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</si>
  <si>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</si>
  <si>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</si>
  <si>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</si>
  <si>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</si>
  <si>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</si>
  <si>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</si>
  <si>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</si>
  <si>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</si>
  <si>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</si>
  <si>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</si>
  <si>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</si>
  <si>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</si>
  <si>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</si>
  <si>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</si>
  <si>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</si>
  <si>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</si>
  <si>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</si>
  <si>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</si>
  <si>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</si>
  <si>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</si>
  <si>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</si>
  <si>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</si>
  <si>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</si>
  <si>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</si>
  <si>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</si>
  <si>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</si>
  <si>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</si>
  <si>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</si>
  <si>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</si>
  <si>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</si>
  <si>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</si>
  <si>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</si>
  <si>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</si>
  <si>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</si>
  <si>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</si>
  <si>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</si>
  <si>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</si>
  <si>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</si>
  <si>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</si>
  <si>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</si>
  <si>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</si>
  <si>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</si>
  <si>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</si>
  <si>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</si>
  <si>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</si>
  <si>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</si>
  <si>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</si>
  <si>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</si>
  <si>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</si>
  <si>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</si>
  <si>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</si>
  <si>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</si>
  <si>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</si>
  <si>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</si>
  <si>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</si>
  <si>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</si>
  <si>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</si>
  <si>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</si>
  <si>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</si>
  <si>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</si>
  <si>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</si>
  <si>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</si>
  <si>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</si>
  <si>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</si>
  <si>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</si>
  <si>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</si>
  <si>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</si>
  <si>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</si>
  <si>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</si>
  <si>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</si>
  <si>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</si>
  <si>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</si>
  <si>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</si>
  <si>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</si>
  <si>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</si>
  <si>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</si>
  <si>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</si>
  <si>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</si>
  <si>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</si>
  <si>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</si>
  <si>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</si>
  <si>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</si>
  <si>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</si>
  <si>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</si>
  <si>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</si>
  <si>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</si>
  <si>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</si>
  <si>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</si>
  <si>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</si>
  <si>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</si>
  <si>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</si>
  <si>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</si>
  <si>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</si>
  <si>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</si>
  <si>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</si>
  <si>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</si>
  <si>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</si>
  <si>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</si>
  <si>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</si>
  <si>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</si>
  <si>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</si>
  <si>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</si>
  <si>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</si>
  <si>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</si>
  <si>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</si>
  <si>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</si>
  <si>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</si>
  <si>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</si>
  <si>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</si>
  <si>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</si>
  <si>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</si>
  <si>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</si>
  <si>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</si>
  <si>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</si>
  <si>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</si>
  <si>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</si>
  <si>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</si>
  <si>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</si>
  <si>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</si>
  <si>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</si>
  <si>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</si>
  <si>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</si>
  <si>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</si>
  <si>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</si>
  <si>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</si>
  <si>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</si>
  <si>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</si>
  <si>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</si>
  <si>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</si>
  <si>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</si>
  <si>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</si>
  <si>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</si>
  <si>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</si>
  <si>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</si>
  <si>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</si>
  <si>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</si>
  <si>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</si>
  <si>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</si>
  <si>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</si>
  <si>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</si>
  <si>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</si>
  <si>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</si>
  <si>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</si>
  <si>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</si>
  <si>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</si>
  <si>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</si>
  <si>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</si>
  <si>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</si>
  <si>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</si>
  <si>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</si>
  <si>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</si>
  <si>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</si>
  <si>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</si>
  <si>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</si>
  <si>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</si>
  <si>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</si>
  <si>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</si>
  <si>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</si>
  <si>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</si>
  <si>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</si>
  <si>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</si>
  <si>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</si>
  <si>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</si>
  <si>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</si>
  <si>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</si>
  <si>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</si>
  <si>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</si>
  <si>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</si>
  <si>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</si>
  <si>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</si>
  <si>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</si>
  <si>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</si>
  <si>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</si>
  <si>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</si>
  <si>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</si>
  <si>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</si>
  <si>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</si>
  <si>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</si>
  <si>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</si>
  <si>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</si>
  <si>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</si>
  <si>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</si>
  <si>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</si>
  <si>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</si>
  <si>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</si>
  <si>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</si>
  <si>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</si>
  <si>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</si>
  <si>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</si>
  <si>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</si>
  <si>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</si>
  <si>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</si>
  <si>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</si>
  <si>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</si>
  <si>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</si>
  <si>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</si>
  <si>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</si>
  <si>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</si>
  <si>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</si>
  <si>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</si>
  <si>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</si>
  <si>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</si>
  <si>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</si>
  <si>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</si>
  <si>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</si>
  <si>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</si>
  <si>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</si>
  <si>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</si>
  <si>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</si>
  <si>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</si>
  <si>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</si>
  <si>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</si>
  <si>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</si>
  <si>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</si>
  <si>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</si>
  <si>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</si>
  <si>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</si>
  <si>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</si>
  <si>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</si>
  <si>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</si>
  <si>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</si>
  <si>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</si>
  <si>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</si>
  <si>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</si>
  <si>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</si>
  <si>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</si>
  <si>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</si>
  <si>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</si>
  <si>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</si>
  <si>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</si>
  <si>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</si>
  <si>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</si>
  <si>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</si>
  <si>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</si>
  <si>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</si>
  <si>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</si>
  <si>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</si>
  <si>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</si>
  <si>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</si>
  <si>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</si>
  <si>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</si>
  <si>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</si>
  <si>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</si>
  <si>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</si>
  <si>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</si>
  <si>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</si>
  <si>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</si>
  <si>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</si>
  <si>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</si>
  <si>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</si>
  <si>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</si>
  <si>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</si>
  <si>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</si>
  <si>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</si>
  <si>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</si>
  <si>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</si>
  <si>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</si>
  <si>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</si>
  <si>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</si>
  <si>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</si>
  <si>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</si>
  <si>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</si>
  <si>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</si>
  <si>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</si>
  <si>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</si>
  <si>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</si>
  <si>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</si>
  <si>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</si>
  <si>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</si>
  <si>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</si>
  <si>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</si>
  <si>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</si>
  <si>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</si>
  <si>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</si>
  <si>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</si>
  <si>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</si>
  <si>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</si>
  <si>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</si>
  <si>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</si>
  <si>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</si>
  <si>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</si>
  <si>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</si>
  <si>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</si>
  <si>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</si>
  <si>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</si>
  <si>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</si>
  <si>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</si>
  <si>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</si>
  <si>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</si>
  <si>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</si>
  <si>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</si>
  <si>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</si>
  <si>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</si>
  <si>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</si>
  <si>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</si>
  <si>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</si>
  <si>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</si>
  <si>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</si>
  <si>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</si>
  <si>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</si>
  <si>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</si>
  <si>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</si>
  <si>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</si>
  <si>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</si>
  <si>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</si>
  <si>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</si>
  <si>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</si>
  <si>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</si>
  <si>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</si>
  <si>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</si>
  <si>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</si>
  <si>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</si>
  <si>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</si>
  <si>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</si>
  <si>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</si>
  <si>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</si>
  <si>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</si>
  <si>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</si>
  <si>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</si>
  <si>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</si>
  <si>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</si>
  <si>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</si>
  <si>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</si>
  <si>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</si>
  <si>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</si>
  <si>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</si>
  <si>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</si>
  <si>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</si>
  <si>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</si>
  <si>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</si>
  <si>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</si>
  <si>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</si>
  <si>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</si>
  <si>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</si>
  <si>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</si>
  <si>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</si>
  <si>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</si>
  <si>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</si>
  <si>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</si>
  <si>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</si>
  <si>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</si>
  <si>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</si>
  <si>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</si>
  <si>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</si>
  <si>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</si>
  <si>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</si>
  <si>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</si>
  <si>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</si>
  <si>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</si>
  <si>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</si>
  <si>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</si>
  <si>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</si>
  <si>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</si>
  <si>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</si>
  <si>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</si>
  <si>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</si>
  <si>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</si>
  <si>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</si>
  <si>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</si>
  <si>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</si>
  <si>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</si>
  <si>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</si>
  <si>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</si>
  <si>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</si>
  <si>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</si>
  <si>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</si>
  <si>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</si>
  <si>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</si>
  <si>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</si>
  <si>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</si>
  <si>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</si>
  <si>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</si>
  <si>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</si>
  <si>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</si>
  <si>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</si>
  <si>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</si>
  <si>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</si>
  <si>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</si>
  <si>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</si>
  <si>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</si>
  <si>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</si>
  <si>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</si>
  <si>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</si>
  <si>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</si>
  <si>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</si>
  <si>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</si>
  <si>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</si>
  <si>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</si>
  <si>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</si>
  <si>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</si>
  <si>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</si>
  <si>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</si>
  <si>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</si>
  <si>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</si>
  <si>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</si>
  <si>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</si>
  <si>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</si>
  <si>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</si>
  <si>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</si>
  <si>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</si>
  <si>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</si>
  <si>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</si>
  <si>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</si>
  <si>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</si>
  <si>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</si>
  <si>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</si>
  <si>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</si>
  <si>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</si>
  <si>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</si>
  <si>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</si>
  <si>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</si>
  <si>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</si>
  <si>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</si>
  <si>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</si>
  <si>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</si>
  <si>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</si>
  <si>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</si>
  <si>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</si>
  <si>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</si>
  <si>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</si>
  <si>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</si>
  <si>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</si>
  <si>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</si>
  <si>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</si>
  <si>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</si>
  <si>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</si>
  <si>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</si>
  <si>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</si>
  <si>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</si>
  <si>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</si>
  <si>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</si>
  <si>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</si>
  <si>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</si>
  <si>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</si>
  <si>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</si>
  <si>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</si>
  <si>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</si>
  <si>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</si>
  <si>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</si>
  <si>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</si>
  <si>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</si>
  <si>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</si>
  <si>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</si>
  <si>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</si>
  <si>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</si>
  <si>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</si>
  <si>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</si>
  <si>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</si>
  <si>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</si>
  <si>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</si>
  <si>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</si>
  <si>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</si>
  <si>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</si>
  <si>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</si>
  <si>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</si>
  <si>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</si>
  <si>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</si>
  <si>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</si>
  <si>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</si>
  <si>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</si>
  <si>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</si>
  <si>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</si>
  <si>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</si>
  <si>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</si>
  <si>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</si>
  <si>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</si>
  <si>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</si>
  <si>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</si>
  <si>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</si>
  <si>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</si>
  <si>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</si>
  <si>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</si>
  <si>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</si>
  <si>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</si>
  <si>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</si>
  <si>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</si>
  <si>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</si>
  <si>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</si>
  <si>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</si>
  <si>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</si>
  <si>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</si>
  <si>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</si>
  <si>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</si>
  <si>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</si>
  <si>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</si>
  <si>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</si>
  <si>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</si>
  <si>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</si>
  <si>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</si>
  <si>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</si>
  <si>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</si>
  <si>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</si>
  <si>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</si>
  <si>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</si>
  <si>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</si>
  <si>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</si>
  <si>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</si>
  <si>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</si>
  <si>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</si>
  <si>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</si>
  <si>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</si>
  <si>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</si>
  <si>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</si>
  <si>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</si>
  <si>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</si>
  <si>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</si>
  <si>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</si>
  <si>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</si>
  <si>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</si>
  <si>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</si>
  <si>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</si>
  <si>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</si>
  <si>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</si>
  <si>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</si>
  <si>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</si>
  <si>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</si>
  <si>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</si>
  <si>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</si>
  <si>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</si>
  <si>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</si>
  <si>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</si>
  <si>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</si>
  <si>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</si>
  <si>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</si>
  <si>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</si>
  <si>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</si>
  <si>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</si>
  <si>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</si>
  <si>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</si>
  <si>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</si>
  <si>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</si>
  <si>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</si>
  <si>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</si>
  <si>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</si>
  <si>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</si>
  <si>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</si>
  <si>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</si>
  <si>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</si>
  <si>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</si>
  <si>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</si>
  <si>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</si>
  <si>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</si>
  <si>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</si>
  <si>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</si>
  <si>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</si>
  <si>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</si>
  <si>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</si>
  <si>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</si>
  <si>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</si>
  <si>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</si>
  <si>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</si>
  <si>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</si>
  <si>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</si>
  <si>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</si>
  <si>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</si>
  <si>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</si>
  <si>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</si>
  <si>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</si>
  <si>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</si>
  <si>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</si>
  <si>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</si>
  <si>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</si>
  <si>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</si>
  <si>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</si>
  <si>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</si>
  <si>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</si>
  <si>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</si>
  <si>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</si>
  <si>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</si>
  <si>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</si>
  <si>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</si>
  <si>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</si>
  <si>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</si>
  <si>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</si>
  <si>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</si>
  <si>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</si>
  <si>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</si>
  <si>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</si>
  <si>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</si>
  <si>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</si>
  <si>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</si>
  <si>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</si>
  <si>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</si>
  <si>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</si>
  <si>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</si>
  <si>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</si>
  <si>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</si>
  <si>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</si>
  <si>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</si>
  <si>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</si>
  <si>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</si>
  <si>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</si>
  <si>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</si>
  <si>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</si>
  <si>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</si>
  <si>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</si>
  <si>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</si>
  <si>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</si>
  <si>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</si>
  <si>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</si>
  <si>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</si>
  <si>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</si>
  <si>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</si>
  <si>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</si>
  <si>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</si>
  <si>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</si>
  <si>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</si>
  <si>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</si>
  <si>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</si>
  <si>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</si>
  <si>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</si>
  <si>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</si>
  <si>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</si>
  <si>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</si>
  <si>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</si>
  <si>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</si>
  <si>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</si>
  <si>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</si>
  <si>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</si>
  <si>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</si>
  <si>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</si>
  <si>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</si>
  <si>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</si>
  <si>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</si>
  <si>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</si>
  <si>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</si>
  <si>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</si>
  <si>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</si>
  <si>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</si>
  <si>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</si>
  <si>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</si>
  <si>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</si>
  <si>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</si>
  <si>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</si>
  <si>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</si>
  <si>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</si>
  <si>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</si>
  <si>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</si>
  <si>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</si>
  <si>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</si>
  <si>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</si>
  <si>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</si>
  <si>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</si>
  <si>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</si>
  <si>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</si>
  <si>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</si>
  <si>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</si>
  <si>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</si>
  <si>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</si>
  <si>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</si>
  <si>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</si>
  <si>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</si>
  <si>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</si>
  <si>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</si>
  <si>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</si>
  <si>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</si>
  <si>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</si>
  <si>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</si>
  <si>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</si>
  <si>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</si>
  <si>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</si>
  <si>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</si>
  <si>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</si>
  <si>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</si>
  <si>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</si>
  <si>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</si>
  <si>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</si>
  <si>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</si>
  <si>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</si>
  <si>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</si>
  <si>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</si>
  <si>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</si>
  <si>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</si>
  <si>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</si>
  <si>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</si>
  <si>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</si>
  <si>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</si>
  <si>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</si>
  <si>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</si>
  <si>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</si>
  <si>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</si>
  <si>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</si>
  <si>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</si>
  <si>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</si>
  <si>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</si>
  <si>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</si>
  <si>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</si>
  <si>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</si>
  <si>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</si>
  <si>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</si>
  <si>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</si>
  <si>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</si>
  <si>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</si>
  <si>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</si>
  <si>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</si>
  <si>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</si>
  <si>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</si>
  <si>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</si>
  <si>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</si>
  <si>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</si>
  <si>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</si>
  <si>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</si>
  <si>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</si>
  <si>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</si>
  <si>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</si>
  <si>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</si>
  <si>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</si>
  <si>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</si>
  <si>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</si>
  <si>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</si>
  <si>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</si>
  <si>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</si>
  <si>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</si>
  <si>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</si>
  <si>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</si>
  <si>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</si>
  <si>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</si>
  <si>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</si>
  <si>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</si>
  <si>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</si>
  <si>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</si>
  <si>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</si>
  <si>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</si>
  <si>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</si>
  <si>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</si>
  <si>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</si>
  <si>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</si>
  <si>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</si>
  <si>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</si>
  <si>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</si>
  <si>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</si>
  <si>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</si>
  <si>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</si>
  <si>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</si>
  <si>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</si>
  <si>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</si>
  <si>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</si>
  <si>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</si>
  <si>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</si>
  <si>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</si>
  <si>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</si>
  <si>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</si>
  <si>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</si>
  <si>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</si>
  <si>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</si>
  <si>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</si>
  <si>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</si>
  <si>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</si>
  <si>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</si>
  <si>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</si>
  <si>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</si>
  <si>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</si>
  <si>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</si>
  <si>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</si>
  <si>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</si>
  <si>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</si>
  <si>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</si>
  <si>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</si>
  <si>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</si>
  <si>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</si>
  <si>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</si>
  <si>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</si>
  <si>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</si>
  <si>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</si>
  <si>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</si>
  <si>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</si>
  <si>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</si>
  <si>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</si>
  <si>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</si>
  <si>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</si>
  <si>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</si>
  <si>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</si>
  <si>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</si>
  <si>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</si>
  <si>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</si>
  <si>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</si>
  <si>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</si>
  <si>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</si>
  <si>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</si>
  <si>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</si>
  <si>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</si>
  <si>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</si>
  <si>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</si>
  <si>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</si>
  <si>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</si>
  <si>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</si>
  <si>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</si>
  <si>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</si>
  <si>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</si>
  <si>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</si>
  <si>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</si>
  <si>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</si>
  <si>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</si>
  <si>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</si>
  <si>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</si>
  <si>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</si>
  <si>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</si>
  <si>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</si>
  <si>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</si>
  <si>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</si>
  <si>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</si>
  <si>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</si>
  <si>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</si>
  <si>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</si>
  <si>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</si>
  <si>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</si>
  <si>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</si>
  <si>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</si>
  <si>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</si>
  <si>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</si>
  <si>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</si>
  <si>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</si>
  <si>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</si>
  <si>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</si>
  <si>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</si>
  <si>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</si>
  <si>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</si>
  <si>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</si>
  <si>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</si>
  <si>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</si>
  <si>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</si>
  <si>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</si>
  <si>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</si>
  <si>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</si>
  <si>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</si>
  <si>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</si>
  <si>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</si>
  <si>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</si>
  <si>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</si>
  <si>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</si>
  <si>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</si>
  <si>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</si>
  <si>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</si>
  <si>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</si>
  <si>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</si>
  <si>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</si>
  <si>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</si>
  <si>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</si>
  <si>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</si>
  <si>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</si>
  <si>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</si>
  <si>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</si>
  <si>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</si>
  <si>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</si>
  <si>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</si>
  <si>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</si>
  <si>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</si>
  <si>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</si>
  <si>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</si>
  <si>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</si>
  <si>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</si>
  <si>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</si>
  <si>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</si>
  <si>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</si>
  <si>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</si>
  <si>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</si>
  <si>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</si>
  <si>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</si>
  <si>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</si>
  <si>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</si>
  <si>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</si>
  <si>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</si>
  <si>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</si>
  <si>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</si>
  <si>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</si>
  <si>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</si>
  <si>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</si>
  <si>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</si>
  <si>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</si>
  <si>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</si>
  <si>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</si>
  <si>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</si>
  <si>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</si>
  <si>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</si>
  <si>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</si>
  <si>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</si>
  <si>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</si>
  <si>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</si>
  <si>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</si>
  <si>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</si>
  <si>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</si>
  <si>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</si>
  <si>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</si>
  <si>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</si>
  <si>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</si>
  <si>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</si>
  <si>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</si>
  <si>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</si>
  <si>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</si>
  <si>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</si>
  <si>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</si>
  <si>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</si>
  <si>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</si>
  <si>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</si>
  <si>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</si>
  <si>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</si>
  <si>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</si>
  <si>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</si>
  <si>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</si>
  <si>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</si>
  <si>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</si>
  <si>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</si>
  <si>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</si>
  <si>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</si>
  <si>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</si>
  <si>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</si>
  <si>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</si>
  <si>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</si>
  <si>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</si>
  <si>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</si>
  <si>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</si>
  <si>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</si>
  <si>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</si>
  <si>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</si>
  <si>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</si>
  <si>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</si>
  <si>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</si>
  <si>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</si>
  <si>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</si>
  <si>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</si>
  <si>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</si>
  <si>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</si>
  <si>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</si>
  <si>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</si>
  <si>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</si>
  <si>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</si>
  <si>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</si>
  <si>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</si>
  <si>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</si>
  <si>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</si>
  <si>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</si>
  <si>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</si>
  <si>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</si>
  <si>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</si>
  <si>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</si>
  <si>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</si>
  <si>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</si>
  <si>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</si>
  <si>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</si>
  <si>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</si>
  <si>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</si>
  <si>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</si>
  <si>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</si>
  <si>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</si>
  <si>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</si>
  <si>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</si>
  <si>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</si>
  <si>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</si>
  <si>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</si>
  <si>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</si>
  <si>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</si>
  <si>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</si>
  <si>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</si>
  <si>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</si>
  <si>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</si>
  <si>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</si>
  <si>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</si>
  <si>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</si>
  <si>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</si>
  <si>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</si>
  <si>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</si>
  <si>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</si>
  <si>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</si>
  <si>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</si>
  <si>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</si>
  <si>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</si>
  <si>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</si>
  <si>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</si>
  <si>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</si>
  <si>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</si>
  <si>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</si>
  <si>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</si>
  <si>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</si>
  <si>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</si>
  <si>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</si>
  <si>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</si>
  <si>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</si>
  <si>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</si>
  <si>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</si>
  <si>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</si>
  <si>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</si>
  <si>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</si>
  <si>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</si>
  <si>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</si>
  <si>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</si>
  <si>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</si>
  <si>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</si>
  <si>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</si>
  <si>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</si>
  <si>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</si>
  <si>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</si>
  <si>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</si>
  <si>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</si>
  <si>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</si>
  <si>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</si>
  <si>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</si>
  <si>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</si>
  <si>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</si>
  <si>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</si>
  <si>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</si>
  <si>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</si>
  <si>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</si>
  <si>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</si>
  <si>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</si>
  <si>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</si>
  <si>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</si>
  <si>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</si>
  <si>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</si>
  <si>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</si>
  <si>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</si>
  <si>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</si>
  <si>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</si>
  <si>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</si>
  <si>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</si>
  <si>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</si>
  <si>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</si>
  <si>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</si>
  <si>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</si>
  <si>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</si>
  <si>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</si>
  <si>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</si>
  <si>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</si>
  <si>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</si>
  <si>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</si>
  <si>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</si>
  <si>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</si>
  <si>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</si>
  <si>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</si>
  <si>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</si>
  <si>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</si>
  <si>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</si>
  <si>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</si>
  <si>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</si>
  <si>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</si>
  <si>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</si>
  <si>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</si>
  <si>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</si>
  <si>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</si>
  <si>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</si>
  <si>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</si>
  <si>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</si>
  <si>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</si>
  <si>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</si>
  <si>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</si>
  <si>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</si>
  <si>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</si>
  <si>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</si>
  <si>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</si>
  <si>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</si>
  <si>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</si>
  <si>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</si>
  <si>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</si>
  <si>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</si>
  <si>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</si>
  <si>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</si>
  <si>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</si>
  <si>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</si>
  <si>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</si>
  <si>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</si>
  <si>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</si>
  <si>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</si>
  <si>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</si>
  <si>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</si>
  <si>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</si>
  <si>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</si>
  <si>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</si>
  <si>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</si>
  <si>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</si>
  <si>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</si>
  <si>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</si>
  <si>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</si>
  <si>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</si>
  <si>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</si>
  <si>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</si>
  <si>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</si>
  <si>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</si>
  <si>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</si>
  <si>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</si>
  <si>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</si>
  <si>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</si>
  <si>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</si>
  <si>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</si>
  <si>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</si>
  <si>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</si>
  <si>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</si>
  <si>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</si>
  <si>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</si>
  <si>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</si>
  <si>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</si>
  <si>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</si>
  <si>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</si>
  <si>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</si>
  <si>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</si>
  <si>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</si>
  <si>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</si>
  <si>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</si>
  <si>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</si>
  <si>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</si>
  <si>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</si>
  <si>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</si>
  <si>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</si>
  <si>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</si>
  <si>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</si>
  <si>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</si>
  <si>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</si>
  <si>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</si>
  <si>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</si>
  <si>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</si>
  <si>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</si>
  <si>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</si>
  <si>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</si>
  <si>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</si>
  <si>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</si>
  <si>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</si>
  <si>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</si>
  <si>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</si>
  <si>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</si>
  <si>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</si>
  <si>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</si>
  <si>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</si>
  <si>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</si>
  <si>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</si>
  <si>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</si>
  <si>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</si>
  <si>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</si>
  <si>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</si>
  <si>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</si>
  <si>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</si>
  <si>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</si>
  <si>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</si>
  <si>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</si>
  <si>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</si>
  <si>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</si>
  <si>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</si>
  <si>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</si>
  <si>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</si>
  <si>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</si>
  <si>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</si>
  <si>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</si>
  <si>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</si>
  <si>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</si>
  <si>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</si>
  <si>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</si>
  <si>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</si>
  <si>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</si>
  <si>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</si>
  <si>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</si>
  <si>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</si>
  <si>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</si>
  <si>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</si>
  <si>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</si>
  <si>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</si>
  <si>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</si>
  <si>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</si>
  <si>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</si>
  <si>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</si>
  <si>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</si>
  <si>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</si>
  <si>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</si>
  <si>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</si>
  <si>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</si>
  <si>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</si>
  <si>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</si>
  <si>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</si>
  <si>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</si>
  <si>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</si>
  <si>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</si>
  <si>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</si>
  <si>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</si>
  <si>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</si>
  <si>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</si>
  <si>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</si>
  <si>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</si>
  <si>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</si>
  <si>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</si>
  <si>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</si>
  <si>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</si>
  <si>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</si>
  <si>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</si>
  <si>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</si>
  <si>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</si>
  <si>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</si>
  <si>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</si>
  <si>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</si>
  <si>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</si>
  <si>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</si>
  <si>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</si>
  <si>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</si>
  <si>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</si>
  <si>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</si>
  <si>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</si>
  <si>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</si>
  <si>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</si>
  <si>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</si>
  <si>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</si>
  <si>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</si>
  <si>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</si>
  <si>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</si>
  <si>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</si>
  <si>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</si>
  <si>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</si>
  <si>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</si>
  <si>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</si>
  <si>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</si>
  <si>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</si>
  <si>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</si>
  <si>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</si>
  <si>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</si>
  <si>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</si>
  <si>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</si>
  <si>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</si>
  <si>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</si>
  <si>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</si>
  <si>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</si>
  <si>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</si>
  <si>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</si>
  <si>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</si>
  <si>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</si>
  <si>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</si>
  <si>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</si>
  <si>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</si>
  <si>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</si>
  <si>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</si>
  <si>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</si>
  <si>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</si>
  <si>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</si>
  <si>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</si>
  <si>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</si>
  <si>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</si>
  <si>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</si>
  <si>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</si>
  <si>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</si>
  <si>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</si>
  <si>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</si>
  <si>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</si>
  <si>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</si>
  <si>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</si>
  <si>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</si>
  <si>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</si>
  <si>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</si>
  <si>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</si>
  <si>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</si>
  <si>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</si>
  <si>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</si>
  <si>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</si>
  <si>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</si>
  <si>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</si>
  <si>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</si>
  <si>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</si>
  <si>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</si>
  <si>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</si>
  <si>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</si>
  <si>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</si>
  <si>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</si>
  <si>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</si>
  <si>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</si>
  <si>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</si>
  <si>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</si>
  <si>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</si>
  <si>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</si>
  <si>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</si>
  <si>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</si>
  <si>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</si>
  <si>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</si>
  <si>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</si>
  <si>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</si>
  <si>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</si>
  <si>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</si>
  <si>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</si>
  <si>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</si>
  <si>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</si>
  <si>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</si>
  <si>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</si>
  <si>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</si>
  <si>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</si>
  <si>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</si>
  <si>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</si>
  <si>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</si>
  <si>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</si>
  <si>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</si>
  <si>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</si>
  <si>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</si>
  <si>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</si>
  <si>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</si>
  <si>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</si>
  <si>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</si>
  <si>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</si>
  <si>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</si>
  <si>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</si>
  <si>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</si>
  <si>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</si>
  <si>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</si>
  <si>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</si>
  <si>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</si>
  <si>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</si>
  <si>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</si>
  <si>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</si>
  <si>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</si>
  <si>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</si>
  <si>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</si>
  <si>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</si>
  <si>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</si>
  <si>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</si>
  <si>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</si>
  <si>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</si>
  <si>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</si>
  <si>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</si>
  <si>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</si>
  <si>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</si>
  <si>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</si>
  <si>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</si>
  <si>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</si>
  <si>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</si>
  <si>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</si>
  <si>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</si>
  <si>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</si>
  <si>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</si>
  <si>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</si>
  <si>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</si>
  <si>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</si>
  <si>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</si>
  <si>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</si>
  <si>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</si>
  <si>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</si>
  <si>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</si>
  <si>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</si>
  <si>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</si>
  <si>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</si>
  <si>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</si>
  <si>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</si>
  <si>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</si>
  <si>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</si>
  <si>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</si>
  <si>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</si>
  <si>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</si>
  <si>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</si>
  <si>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</si>
  <si>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</si>
  <si>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</si>
  <si>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</si>
  <si>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</si>
  <si>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</si>
  <si>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</si>
  <si>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</si>
  <si>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</si>
  <si>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</si>
  <si>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</si>
  <si>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</si>
  <si>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</si>
  <si>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</si>
  <si>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</si>
  <si>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</si>
  <si>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</si>
  <si>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</si>
  <si>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</si>
  <si>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</si>
  <si>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</si>
  <si>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</si>
  <si>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</si>
  <si>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</si>
  <si>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</si>
  <si>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</si>
  <si>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</si>
  <si>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</si>
  <si>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</si>
  <si>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</si>
  <si>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</si>
  <si>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</si>
  <si>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</si>
  <si>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</si>
  <si>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</si>
  <si>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</si>
  <si>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</si>
  <si>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</si>
  <si>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</si>
  <si>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</si>
  <si>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</si>
  <si>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</si>
  <si>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</si>
  <si>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</si>
  <si>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</si>
  <si>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</si>
  <si>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</si>
  <si>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</si>
  <si>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</si>
  <si>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</si>
  <si>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</si>
  <si>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</si>
  <si>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</si>
  <si>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</si>
  <si>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</si>
  <si>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</si>
  <si>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</si>
  <si>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</si>
  <si>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</si>
  <si>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</si>
  <si>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</si>
  <si>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</si>
  <si>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</si>
  <si>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</si>
  <si>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</si>
  <si>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</si>
  <si>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</si>
  <si>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</si>
  <si>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</si>
  <si>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</si>
  <si>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</si>
  <si>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</si>
  <si>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</si>
  <si>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</si>
  <si>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</si>
  <si>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</si>
  <si>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</si>
  <si>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</si>
  <si>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</si>
  <si>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</si>
  <si>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</si>
  <si>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</si>
  <si>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</si>
  <si>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</si>
  <si>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</si>
  <si>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</si>
  <si>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</si>
  <si>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</si>
  <si>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</si>
  <si>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</si>
  <si>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</si>
  <si>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</si>
  <si>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</si>
  <si>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</si>
  <si>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</si>
  <si>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</si>
  <si>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</si>
  <si>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</si>
  <si>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</si>
  <si>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</si>
  <si>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</si>
  <si>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</si>
  <si>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</si>
  <si>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</si>
  <si>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</si>
  <si>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</si>
  <si>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</si>
  <si>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</si>
  <si>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</si>
  <si>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</si>
  <si>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</si>
  <si>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</si>
  <si>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</si>
  <si>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</si>
  <si>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</si>
  <si>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</si>
  <si>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</si>
  <si>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</si>
  <si>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</si>
  <si>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</si>
  <si>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</si>
  <si>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</si>
  <si>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</si>
  <si>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</si>
  <si>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</si>
  <si>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</si>
  <si>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</si>
  <si>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</si>
  <si>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</si>
  <si>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</si>
  <si>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</si>
  <si>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</si>
  <si>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</si>
  <si>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</si>
  <si>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</si>
  <si>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</si>
  <si>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</si>
  <si>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</si>
  <si>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</si>
  <si>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</si>
  <si>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</si>
  <si>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</si>
  <si>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</si>
  <si>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</si>
  <si>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</si>
  <si>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</si>
  <si>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</si>
  <si>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</si>
  <si>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</si>
  <si>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</si>
  <si>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</si>
  <si>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</si>
  <si>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</si>
  <si>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</si>
  <si>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</si>
  <si>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</si>
  <si>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</si>
  <si>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</si>
  <si>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</si>
  <si>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</si>
  <si>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</si>
  <si>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</si>
  <si>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</si>
  <si>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</si>
  <si>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</si>
  <si>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</si>
  <si>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</si>
  <si>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</si>
  <si>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</si>
  <si>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</si>
  <si>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</si>
  <si>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</si>
  <si>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</si>
  <si>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</si>
  <si>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</si>
  <si>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</si>
  <si>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</si>
  <si>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</si>
  <si>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</si>
  <si>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</si>
  <si>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</si>
  <si>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</si>
  <si>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</si>
  <si>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</si>
  <si>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</si>
  <si>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</si>
  <si>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</si>
  <si>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</si>
  <si>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</si>
  <si>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</si>
  <si>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</si>
  <si>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</si>
  <si>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</si>
  <si>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</si>
  <si>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</si>
  <si>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</si>
  <si>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</si>
  <si>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</si>
  <si>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</si>
  <si>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</si>
  <si>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</si>
  <si>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</si>
  <si>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</si>
  <si>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</si>
  <si>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</si>
  <si>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</si>
  <si>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</si>
  <si>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</si>
  <si>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</si>
  <si>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</si>
  <si>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</si>
  <si>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</si>
  <si>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</si>
  <si>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</si>
  <si>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</si>
  <si>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</si>
  <si>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</si>
  <si>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</si>
  <si>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</si>
  <si>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</si>
  <si>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</si>
  <si>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</si>
  <si>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</si>
  <si>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</si>
  <si>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</si>
  <si>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</si>
  <si>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</si>
  <si>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</si>
  <si>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</si>
  <si>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</si>
  <si>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</si>
  <si>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</si>
  <si>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</si>
  <si>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</si>
  <si>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</si>
  <si>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</si>
  <si>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</si>
  <si>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</si>
  <si>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</si>
  <si>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</si>
  <si>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</si>
  <si>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</si>
  <si>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</si>
  <si>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</si>
  <si>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</si>
  <si>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</si>
  <si>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</si>
  <si>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</si>
  <si>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</si>
  <si>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</si>
  <si>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</si>
  <si>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</si>
  <si>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</si>
  <si>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</si>
  <si>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</si>
  <si>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</si>
  <si>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</si>
  <si>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</si>
  <si>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</si>
  <si>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</si>
  <si>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</si>
  <si>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</si>
  <si>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</si>
  <si>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</si>
  <si>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</si>
  <si>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</si>
  <si>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</si>
  <si>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</si>
  <si>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</si>
  <si>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</si>
  <si>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</si>
  <si>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</si>
  <si>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</si>
  <si>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</si>
  <si>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</si>
  <si>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</si>
  <si>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</si>
  <si>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</si>
  <si>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</si>
  <si>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</si>
  <si>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</si>
  <si>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</si>
  <si>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</si>
  <si>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</si>
  <si>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</si>
  <si>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</si>
  <si>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</si>
  <si>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</si>
  <si>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</si>
  <si>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</si>
  <si>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</si>
  <si>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</si>
  <si>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</si>
  <si>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</si>
  <si>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</si>
  <si>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</si>
  <si>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</si>
  <si>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</si>
  <si>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</si>
  <si>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</si>
  <si>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</si>
  <si>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</si>
  <si>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</si>
  <si>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</si>
  <si>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</si>
  <si>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</si>
  <si>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</si>
  <si>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</si>
  <si>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</si>
  <si>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</si>
  <si>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</si>
  <si>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</si>
  <si>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</si>
  <si>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</si>
  <si>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</si>
  <si>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</si>
  <si>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</si>
  <si>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</si>
  <si>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</si>
  <si>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</si>
  <si>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</si>
  <si>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</si>
  <si>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</si>
  <si>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</si>
  <si>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</si>
  <si>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</si>
  <si>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</si>
  <si>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</si>
  <si>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</si>
  <si>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</si>
  <si>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</si>
  <si>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</si>
  <si>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</si>
  <si>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</si>
  <si>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</si>
  <si>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</si>
  <si>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</si>
  <si>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</si>
  <si>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</si>
  <si>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</si>
  <si>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</si>
  <si>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</si>
  <si>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</si>
  <si>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</si>
  <si>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</si>
  <si>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</si>
  <si>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</si>
  <si>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</si>
  <si>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</si>
  <si>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</si>
  <si>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</si>
  <si>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</si>
  <si>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</si>
  <si>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</si>
  <si>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</si>
  <si>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</si>
  <si>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</si>
  <si>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</si>
  <si>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</si>
  <si>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</si>
  <si>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</si>
  <si>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</si>
  <si>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</si>
  <si>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</si>
  <si>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</si>
  <si>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</si>
  <si>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</si>
  <si>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</si>
  <si>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</si>
  <si>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</si>
  <si>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</si>
  <si>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</si>
  <si>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</si>
  <si>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</si>
  <si>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</si>
  <si>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</si>
  <si>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</si>
  <si>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</si>
  <si>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</si>
  <si>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</si>
  <si>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</si>
  <si>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</si>
  <si>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</si>
  <si>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</si>
  <si>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</si>
  <si>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</si>
  <si>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</si>
  <si>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</si>
  <si>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</si>
  <si>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</si>
  <si>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</si>
  <si>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</si>
  <si>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</si>
  <si>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</si>
  <si>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</si>
  <si>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</si>
  <si>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</si>
  <si>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</si>
  <si>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</si>
  <si>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</si>
  <si>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</si>
  <si>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</si>
  <si>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</si>
  <si>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</si>
  <si>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</si>
  <si>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</si>
  <si>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</si>
  <si>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</si>
  <si>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</si>
  <si>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</si>
  <si>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</si>
  <si>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</si>
  <si>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</si>
  <si>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</si>
  <si>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</si>
  <si>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</si>
  <si>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</si>
  <si>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</si>
  <si>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</si>
  <si>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</si>
  <si>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</si>
  <si>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</si>
  <si>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</si>
  <si>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</si>
  <si>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</si>
  <si>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</si>
  <si>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</si>
  <si>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</si>
  <si>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</si>
  <si>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</si>
  <si>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</si>
  <si>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</si>
  <si>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</si>
  <si>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</si>
  <si>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</si>
  <si>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</si>
  <si>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</si>
  <si>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</si>
  <si>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</si>
  <si>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</si>
  <si>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</si>
  <si>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</si>
  <si>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</si>
  <si>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</si>
  <si>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</si>
  <si>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</si>
  <si>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</si>
  <si>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</si>
  <si>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</si>
  <si>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</si>
  <si>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</si>
  <si>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</si>
  <si>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</si>
  <si>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</si>
  <si>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</si>
  <si>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</si>
  <si>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</si>
  <si>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</si>
  <si>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</si>
  <si>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</si>
  <si>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</si>
  <si>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</si>
  <si>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</si>
  <si>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</si>
  <si>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</si>
  <si>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</si>
  <si>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</si>
  <si>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</si>
  <si>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</si>
  <si>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</si>
  <si>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</si>
  <si>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</si>
  <si>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</si>
  <si>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</si>
  <si>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</si>
  <si>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</si>
  <si>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</si>
  <si>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</si>
  <si>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</si>
  <si>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</si>
  <si>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</si>
  <si>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</si>
  <si>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</si>
  <si>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</si>
  <si>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</si>
  <si>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</si>
  <si>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</si>
  <si>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</si>
  <si>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</si>
  <si>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</si>
  <si>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</si>
  <si>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</si>
  <si>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</si>
  <si>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</si>
  <si>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</si>
  <si>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</si>
  <si>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</si>
  <si>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</si>
  <si>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</si>
  <si>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</si>
  <si>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</si>
  <si>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</si>
  <si>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</si>
  <si>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</si>
  <si>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</si>
  <si>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</si>
  <si>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</si>
  <si>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</si>
  <si>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</si>
  <si>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</si>
  <si>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</si>
  <si>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</si>
  <si>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</si>
  <si>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</si>
  <si>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</si>
  <si>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</si>
  <si>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</si>
  <si>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</si>
  <si>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</si>
  <si>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</si>
  <si>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</si>
  <si>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</si>
  <si>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</si>
  <si>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</si>
  <si>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</si>
  <si>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</si>
  <si>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</si>
  <si>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</si>
  <si>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</si>
  <si>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</si>
  <si>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</si>
  <si>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</si>
  <si>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</si>
  <si>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</si>
  <si>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</si>
  <si>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</si>
  <si>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</si>
  <si>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</si>
  <si>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</si>
  <si>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</si>
  <si>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</si>
  <si>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</si>
  <si>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</si>
  <si>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</si>
  <si>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</si>
  <si>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</si>
  <si>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</si>
  <si>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</si>
  <si>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</si>
  <si>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</si>
  <si>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</si>
  <si>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</si>
  <si>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</si>
  <si>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</si>
  <si>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</si>
  <si>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</si>
  <si>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</si>
  <si>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</si>
  <si>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</si>
  <si>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</si>
  <si>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</si>
  <si>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</si>
  <si>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</si>
  <si>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</si>
  <si>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</si>
  <si>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</si>
  <si>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</si>
  <si>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</si>
  <si>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</si>
  <si>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</si>
  <si>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</si>
  <si>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</si>
  <si>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</si>
  <si>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</si>
  <si>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</si>
  <si>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</si>
  <si>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</si>
  <si>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</si>
  <si>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</si>
  <si>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</si>
  <si>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</si>
  <si>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</si>
  <si>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</si>
  <si>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</si>
  <si>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</si>
  <si>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</si>
  <si>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</si>
  <si>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</si>
  <si>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</si>
  <si>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</si>
  <si>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</si>
  <si>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</si>
  <si>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</si>
  <si>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</si>
  <si>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</si>
  <si>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</si>
  <si>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</si>
  <si>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</si>
  <si>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</si>
  <si>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</si>
  <si>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</si>
  <si>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</si>
  <si>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</si>
  <si>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</si>
  <si>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</si>
  <si>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</si>
  <si>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</si>
  <si>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</si>
  <si>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</si>
  <si>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</si>
  <si>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</si>
  <si>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</si>
  <si>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</si>
  <si>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</si>
  <si>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</si>
  <si>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</si>
  <si>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</si>
  <si>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</si>
  <si>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</si>
  <si>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</si>
  <si>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</si>
  <si>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</si>
  <si>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</si>
  <si>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</si>
  <si>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</si>
  <si>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</si>
  <si>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</si>
  <si>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</si>
  <si>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</si>
  <si>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</si>
  <si>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</si>
  <si>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</si>
  <si>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</si>
  <si>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</si>
  <si>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</si>
  <si>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</si>
  <si>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</si>
  <si>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</si>
  <si>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</si>
  <si>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</si>
  <si>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</si>
  <si>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</si>
  <si>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</si>
  <si>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</si>
  <si>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</si>
  <si>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</si>
  <si>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</si>
  <si>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</si>
  <si>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</si>
  <si>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</si>
  <si>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</si>
  <si>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</si>
  <si>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</si>
  <si>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</si>
  <si>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</si>
  <si>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</si>
  <si>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</si>
  <si>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</si>
  <si>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</si>
  <si>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</si>
  <si>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</si>
  <si>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</si>
  <si>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</si>
  <si>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</si>
  <si>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</si>
  <si>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</si>
  <si>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</si>
  <si>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</si>
  <si>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</si>
  <si>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</si>
  <si>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</si>
  <si>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</si>
  <si>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</si>
  <si>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</si>
  <si>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</si>
  <si>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</si>
  <si>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</si>
  <si>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</si>
  <si>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</si>
  <si>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</si>
  <si>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</si>
  <si>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</si>
  <si>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</si>
  <si>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</si>
  <si>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</si>
  <si>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</si>
  <si>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</si>
  <si>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</si>
  <si>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</si>
  <si>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</si>
  <si>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</si>
  <si>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</si>
  <si>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</si>
  <si>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</si>
  <si>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</si>
  <si>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</si>
  <si>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</si>
  <si>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</si>
  <si>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</si>
  <si>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</si>
  <si>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</si>
  <si>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</si>
  <si>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</si>
  <si>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</si>
  <si>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</si>
  <si>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</si>
  <si>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</si>
  <si>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</si>
  <si>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</si>
  <si>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</si>
  <si>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</si>
  <si>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</si>
  <si>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</si>
  <si>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</si>
  <si>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</si>
  <si>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</si>
  <si>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</si>
  <si>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</si>
  <si>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</si>
  <si>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</si>
  <si>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</si>
  <si>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</si>
  <si>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</si>
  <si>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</si>
  <si>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</si>
  <si>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</si>
  <si>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</si>
  <si>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</si>
  <si>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</si>
  <si>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</si>
  <si>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</si>
  <si>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</si>
  <si>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</si>
  <si>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</si>
  <si>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</si>
  <si>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</si>
  <si>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</si>
  <si>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</si>
  <si>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</si>
  <si>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</si>
  <si>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</si>
  <si>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</si>
  <si>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</si>
  <si>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</si>
  <si>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</si>
  <si>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</si>
  <si>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</si>
  <si>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</si>
  <si>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</si>
  <si>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</si>
  <si>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</si>
  <si>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</si>
  <si>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</si>
  <si>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</si>
  <si>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</si>
  <si>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</si>
  <si>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</si>
  <si>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</si>
  <si>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</si>
  <si>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</si>
  <si>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</si>
  <si>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</si>
  <si>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</si>
  <si>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</si>
  <si>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</si>
  <si>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</si>
  <si>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</si>
  <si>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</si>
  <si>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</si>
  <si>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</si>
  <si>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</si>
  <si>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</si>
  <si>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</si>
  <si>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</si>
  <si>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</si>
  <si>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</si>
  <si>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</si>
  <si>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</si>
  <si>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</si>
  <si>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</si>
  <si>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</si>
  <si>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</si>
  <si>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</si>
  <si>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</si>
  <si>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</si>
  <si>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</si>
  <si>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</si>
  <si>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</si>
  <si>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</si>
  <si>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</si>
  <si>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</si>
  <si>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</si>
  <si>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</si>
  <si>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</si>
  <si>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</si>
  <si>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</si>
  <si>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</si>
  <si>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</si>
  <si>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</si>
  <si>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</si>
  <si>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</si>
  <si>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</si>
  <si>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</si>
  <si>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</si>
  <si>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</si>
  <si>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</si>
  <si>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</si>
  <si>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</si>
  <si>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</si>
  <si>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</si>
  <si>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</si>
  <si>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</si>
  <si>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</si>
  <si>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</si>
  <si>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</si>
  <si>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</si>
  <si>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</si>
  <si>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</si>
  <si>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</si>
  <si>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</si>
  <si>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</si>
  <si>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</si>
  <si>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</si>
  <si>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</si>
  <si>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</si>
  <si>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</si>
  <si>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</si>
  <si>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</si>
  <si>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</si>
  <si>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</si>
  <si>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</si>
  <si>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</si>
  <si>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</si>
  <si>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</si>
  <si>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</si>
  <si>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</si>
  <si>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</si>
  <si>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</si>
  <si>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</si>
  <si>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</si>
  <si>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</si>
  <si>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</si>
  <si>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</si>
  <si>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</si>
  <si>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</si>
  <si>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</si>
  <si>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</si>
  <si>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</si>
  <si>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</si>
  <si>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</si>
  <si>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</si>
  <si>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</si>
  <si>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</si>
  <si>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</si>
  <si>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</si>
  <si>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</si>
  <si>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</si>
  <si>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</si>
  <si>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</si>
  <si>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</si>
  <si>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</si>
  <si>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</si>
  <si>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</si>
  <si>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</si>
  <si>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</si>
  <si>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</si>
  <si>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</si>
  <si>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</si>
  <si>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</si>
  <si>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</si>
  <si>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</si>
  <si>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</si>
  <si>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</si>
  <si>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</si>
  <si>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</si>
  <si>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</si>
  <si>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</si>
  <si>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</si>
  <si>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</si>
  <si>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</si>
  <si>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</si>
  <si>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</si>
  <si>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</si>
  <si>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</si>
  <si>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</si>
  <si>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</si>
  <si>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</si>
  <si>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</si>
  <si>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</si>
  <si>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</si>
  <si>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</si>
  <si>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</si>
  <si>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</si>
  <si>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</si>
  <si>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</si>
  <si>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</si>
  <si>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</si>
  <si>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</si>
  <si>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</si>
  <si>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</si>
  <si>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</si>
  <si>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</si>
  <si>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</si>
  <si>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</si>
  <si>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</si>
  <si>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</si>
  <si>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</si>
  <si>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</si>
  <si>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</si>
  <si>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</si>
  <si>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</si>
  <si>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</si>
  <si>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</si>
  <si>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</si>
  <si>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</si>
  <si>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</si>
  <si>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</si>
  <si>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</si>
  <si>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</si>
  <si>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</si>
  <si>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</si>
  <si>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</si>
  <si>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</si>
  <si>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</si>
  <si>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</si>
  <si>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</si>
  <si>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</si>
  <si>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</si>
  <si>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</si>
  <si>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</si>
  <si>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</si>
  <si>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</si>
  <si>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</si>
  <si>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</si>
  <si>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</si>
  <si>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</si>
  <si>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</si>
  <si>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</si>
  <si>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</si>
  <si>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</si>
  <si>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</si>
  <si>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</si>
  <si>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</si>
  <si>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</si>
  <si>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</si>
  <si>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</si>
  <si>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</si>
  <si>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</si>
  <si>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</si>
  <si>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</si>
  <si>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</si>
  <si>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</si>
  <si>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</si>
  <si>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</si>
  <si>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</si>
  <si>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</si>
  <si>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</si>
  <si>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</si>
  <si>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</si>
  <si>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</si>
  <si>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</si>
  <si>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</si>
  <si>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</si>
  <si>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</si>
  <si>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</si>
  <si>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</si>
  <si>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</si>
  <si>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</si>
  <si>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</si>
  <si>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</si>
  <si>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</si>
  <si>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</si>
  <si>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</si>
  <si>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</si>
  <si>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</si>
  <si>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</si>
  <si>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</si>
  <si>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</si>
  <si>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</si>
  <si>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</si>
  <si>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</si>
  <si>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</si>
  <si>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</si>
  <si>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</si>
  <si>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</si>
  <si>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</si>
  <si>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</si>
  <si>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</si>
  <si>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</si>
  <si>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</si>
  <si>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</si>
  <si>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</si>
  <si>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</si>
  <si>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</si>
  <si>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</si>
  <si>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</si>
  <si>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</si>
  <si>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</si>
  <si>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</si>
  <si>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</si>
  <si>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</si>
  <si>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</si>
  <si>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</si>
  <si>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</si>
  <si>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</si>
  <si>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</si>
  <si>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</si>
  <si>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</si>
  <si>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</si>
  <si>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</si>
  <si>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</si>
  <si>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</si>
  <si>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</si>
  <si>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</si>
  <si>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</si>
  <si>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</si>
  <si>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</si>
  <si>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</si>
  <si>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</si>
  <si>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</si>
  <si>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</si>
  <si>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</si>
  <si>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</si>
  <si>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</si>
  <si>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</si>
  <si>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</si>
  <si>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</si>
  <si>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</si>
  <si>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</si>
  <si>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</si>
  <si>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</si>
  <si>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</si>
  <si>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</si>
  <si>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</si>
  <si>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</si>
  <si>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</si>
  <si>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</si>
  <si>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</si>
  <si>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</si>
  <si>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</si>
  <si>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</si>
  <si>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</si>
  <si>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</si>
  <si>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</si>
  <si>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</si>
  <si>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</si>
  <si>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</si>
  <si>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</si>
  <si>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</si>
  <si>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</si>
  <si>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</si>
  <si>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</si>
  <si>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</si>
  <si>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</si>
  <si>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</si>
  <si>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</si>
  <si>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</si>
  <si>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</si>
  <si>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</si>
  <si>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</si>
  <si>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</si>
  <si>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</si>
  <si>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</si>
  <si>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</si>
  <si>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</si>
  <si>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</si>
  <si>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</si>
  <si>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</si>
  <si>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</si>
  <si>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</si>
  <si>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</si>
  <si>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</si>
  <si>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</si>
  <si>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</si>
  <si>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</si>
  <si>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</si>
  <si>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</si>
  <si>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</si>
  <si>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</si>
  <si>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</si>
  <si>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</si>
  <si>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</si>
  <si>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</si>
  <si>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</si>
  <si>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</si>
  <si>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</si>
  <si>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</si>
  <si>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</si>
  <si>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</si>
  <si>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</si>
  <si>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</si>
  <si>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</si>
  <si>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</si>
  <si>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</si>
  <si>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</si>
  <si>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</si>
  <si>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</si>
  <si>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</si>
  <si>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</si>
  <si>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</si>
  <si>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</si>
  <si>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</si>
  <si>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</si>
  <si>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</si>
  <si>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</si>
  <si>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</si>
  <si>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</si>
  <si>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</si>
  <si>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</si>
  <si>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</si>
  <si>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</si>
  <si>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</si>
  <si>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</si>
  <si>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</si>
  <si>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</si>
  <si>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</si>
  <si>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</si>
  <si>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</si>
  <si>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</si>
  <si>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</si>
  <si>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</si>
  <si>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</si>
  <si>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</si>
  <si>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</si>
  <si>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</si>
  <si>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</si>
  <si>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</si>
  <si>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</si>
  <si>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</si>
  <si>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</si>
  <si>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</si>
  <si>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</si>
  <si>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</si>
  <si>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</si>
  <si>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</si>
  <si>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</si>
  <si>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</si>
  <si>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</si>
  <si>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</si>
  <si>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</si>
  <si>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</si>
  <si>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</si>
  <si>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</si>
  <si>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</si>
  <si>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</si>
  <si>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</si>
  <si>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</si>
  <si>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</si>
  <si>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</si>
  <si>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</si>
  <si>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</si>
  <si>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</si>
  <si>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</si>
  <si>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</si>
  <si>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</si>
  <si>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</si>
  <si>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</si>
  <si>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</si>
  <si>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</si>
  <si>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</si>
  <si>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</si>
  <si>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</si>
  <si>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</si>
  <si>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</si>
  <si>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</si>
  <si>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</si>
  <si>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</si>
  <si>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</si>
  <si>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</si>
  <si>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</si>
  <si>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</si>
  <si>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</si>
  <si>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</si>
  <si>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</si>
  <si>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</si>
  <si>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</si>
  <si>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</si>
  <si>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</si>
  <si>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</si>
  <si>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</si>
  <si>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</si>
  <si>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</si>
  <si>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</si>
  <si>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</si>
  <si>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</si>
  <si>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</si>
  <si>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</si>
  <si>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</si>
  <si>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</si>
  <si>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</si>
  <si>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</si>
  <si>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</si>
  <si>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</si>
  <si>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</si>
  <si>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</si>
  <si>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</si>
  <si>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</si>
  <si>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</si>
  <si>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</si>
  <si>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</si>
  <si>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</si>
  <si>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</si>
  <si>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</si>
  <si>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</si>
  <si>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</si>
  <si>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</si>
  <si>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</si>
  <si>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</si>
  <si>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</si>
  <si>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</si>
  <si>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</si>
  <si>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</si>
  <si>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</si>
  <si>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</si>
  <si>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</si>
  <si>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</si>
  <si>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</si>
  <si>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</si>
  <si>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</si>
  <si>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</si>
  <si>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</si>
  <si>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</si>
  <si>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</si>
  <si>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</si>
  <si>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</si>
  <si>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</si>
  <si>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</si>
  <si>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</si>
  <si>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</si>
  <si>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</si>
  <si>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</si>
  <si>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</si>
  <si>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</si>
  <si>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</si>
  <si>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</si>
  <si>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</si>
  <si>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</si>
  <si>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</si>
  <si>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</si>
  <si>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</si>
  <si>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</si>
  <si>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</si>
  <si>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</si>
  <si>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</si>
  <si>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</si>
  <si>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</si>
  <si>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</si>
  <si>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</si>
  <si>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</si>
  <si>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</si>
  <si>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</si>
  <si>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</si>
  <si>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</si>
  <si>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</si>
  <si>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</si>
  <si>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</si>
  <si>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</si>
  <si>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</si>
  <si>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</si>
  <si>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</si>
  <si>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</si>
  <si>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</si>
  <si>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</si>
  <si>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</si>
  <si>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</si>
  <si>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</si>
  <si>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</si>
  <si>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</si>
  <si>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</si>
  <si>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</si>
  <si>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</si>
  <si>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</si>
  <si>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</si>
  <si>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</si>
  <si>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</si>
  <si>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</si>
  <si>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</si>
  <si>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</si>
  <si>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</si>
  <si>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</si>
  <si>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</si>
  <si>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</si>
  <si>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</si>
  <si>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</si>
  <si>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</si>
  <si>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</si>
  <si>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</si>
  <si>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</si>
  <si>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</si>
  <si>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</si>
  <si>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</si>
  <si>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</si>
  <si>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</si>
  <si>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</si>
  <si>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</si>
  <si>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</si>
  <si>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</si>
  <si>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</si>
  <si>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</si>
  <si>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</si>
  <si>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</si>
  <si>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</si>
  <si>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</si>
  <si>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</si>
  <si>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</si>
  <si>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</si>
  <si>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</si>
  <si>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</si>
  <si>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</si>
  <si>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</si>
  <si>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</si>
  <si>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</si>
  <si>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</si>
  <si>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</si>
  <si>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</si>
  <si>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</si>
  <si>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</si>
  <si>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</si>
  <si>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</si>
  <si>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</si>
  <si>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</si>
  <si>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</si>
  <si>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</si>
  <si>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</si>
  <si>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</si>
  <si>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</si>
  <si>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</si>
  <si>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</si>
  <si>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</si>
  <si>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</si>
  <si>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</si>
  <si>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</si>
  <si>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</si>
  <si>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</si>
  <si>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</si>
  <si>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</si>
  <si>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</si>
  <si>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</si>
  <si>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</si>
  <si>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</si>
  <si>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</si>
  <si>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</si>
  <si>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</si>
  <si>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</si>
  <si>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</si>
  <si>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</si>
  <si>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</si>
  <si>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</si>
  <si>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</si>
  <si>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</si>
  <si>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</si>
  <si>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</si>
  <si>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</si>
  <si>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</si>
  <si>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</si>
  <si>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</si>
  <si>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</si>
  <si>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</si>
  <si>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</si>
  <si>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</si>
  <si>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</si>
  <si>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</si>
  <si>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</si>
  <si>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</si>
  <si>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</si>
  <si>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</si>
  <si>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</si>
  <si>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</si>
  <si>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</si>
  <si>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</si>
  <si>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</si>
  <si>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</si>
  <si>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</si>
  <si>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</si>
  <si>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</si>
  <si>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</si>
  <si>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</si>
  <si>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</si>
  <si>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</si>
  <si>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</si>
  <si>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</si>
  <si>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</si>
  <si>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</si>
  <si>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</si>
  <si>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</si>
  <si>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</si>
  <si>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</si>
  <si>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</si>
  <si>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</si>
  <si>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</si>
  <si>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</si>
  <si>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</si>
  <si>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</si>
  <si>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</si>
  <si>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</si>
  <si>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</si>
  <si>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</si>
  <si>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</si>
  <si>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</si>
  <si>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</si>
  <si>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</si>
  <si>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</si>
  <si>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</si>
  <si>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</si>
  <si>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</si>
  <si>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</si>
  <si>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</si>
  <si>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</si>
  <si>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</si>
  <si>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</si>
  <si>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</si>
  <si>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</si>
  <si>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</si>
  <si>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</si>
  <si>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</si>
  <si>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</si>
  <si>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</si>
  <si>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</si>
  <si>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</si>
  <si>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</si>
  <si>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</si>
  <si>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</si>
  <si>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</si>
  <si>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</si>
  <si>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</si>
  <si>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</si>
  <si>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</si>
  <si>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</si>
  <si>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</si>
  <si>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</si>
  <si>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</si>
  <si>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</si>
  <si>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</si>
  <si>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</si>
  <si>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</si>
  <si>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</si>
  <si>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</si>
  <si>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</si>
  <si>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</si>
  <si>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</si>
  <si>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</si>
  <si>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</si>
  <si>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</si>
  <si>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</si>
  <si>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</si>
  <si>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</si>
  <si>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</si>
  <si>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</si>
  <si>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</si>
  <si>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</si>
  <si>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</si>
  <si>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</si>
  <si>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</si>
  <si>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</si>
  <si>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</si>
  <si>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</si>
  <si>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</si>
  <si>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</si>
  <si>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</si>
  <si>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</si>
  <si>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</si>
  <si>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</si>
  <si>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</si>
  <si>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</si>
  <si>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</si>
  <si>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</si>
  <si>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</si>
  <si>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</si>
  <si>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</si>
  <si>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</si>
  <si>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</si>
  <si>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</si>
  <si>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</si>
  <si>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</si>
  <si>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</si>
  <si>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</si>
  <si>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</si>
  <si>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</si>
  <si>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</si>
  <si>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</si>
  <si>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</si>
  <si>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</si>
  <si>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</si>
  <si>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</si>
  <si>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</si>
  <si>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</si>
  <si>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</si>
  <si>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</si>
  <si>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</si>
  <si>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</si>
  <si>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</si>
  <si>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</si>
  <si>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</si>
  <si>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</si>
  <si>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</si>
  <si>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</si>
  <si>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</si>
  <si>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</si>
  <si>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</si>
  <si>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</si>
  <si>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</si>
  <si>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</si>
  <si>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</si>
  <si>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</si>
  <si>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</si>
  <si>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</si>
  <si>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</si>
  <si>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</si>
  <si>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</si>
  <si>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</si>
  <si>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</si>
  <si>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</si>
  <si>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</si>
  <si>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</si>
  <si>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</si>
  <si>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</si>
  <si>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</si>
  <si>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</si>
  <si>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</si>
  <si>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</si>
  <si>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</si>
  <si>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</si>
  <si>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</si>
  <si>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</si>
  <si>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</si>
  <si>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</si>
  <si>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</si>
  <si>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</si>
  <si>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</si>
  <si>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</si>
  <si>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</si>
  <si>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</si>
  <si>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</si>
  <si>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</si>
  <si>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</si>
  <si>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</si>
  <si>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</si>
  <si>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</si>
  <si>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</si>
  <si>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</si>
  <si>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</si>
  <si>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</si>
  <si>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</si>
  <si>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</si>
  <si>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</si>
  <si>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</si>
  <si>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</si>
  <si>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</si>
  <si>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</si>
  <si>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</si>
  <si>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</si>
  <si>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</si>
  <si>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</si>
  <si>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</si>
  <si>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</si>
  <si>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</si>
  <si>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</si>
  <si>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</si>
  <si>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</si>
  <si>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</si>
  <si>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</si>
  <si>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</si>
  <si>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</si>
  <si>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</si>
  <si>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</si>
  <si>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</si>
  <si>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</si>
  <si>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</si>
  <si>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</si>
  <si>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</si>
  <si>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</si>
  <si>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</si>
  <si>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</si>
  <si>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</si>
  <si>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</si>
  <si>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</si>
  <si>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</si>
  <si>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</si>
  <si>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</si>
  <si>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</si>
  <si>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</si>
  <si>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</si>
  <si>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</si>
  <si>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</si>
  <si>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</si>
  <si>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</si>
  <si>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</si>
  <si>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</si>
  <si>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</si>
  <si>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</si>
  <si>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</si>
  <si>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</si>
  <si>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</si>
  <si>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</si>
  <si>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</si>
  <si>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</si>
  <si>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</si>
  <si>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</si>
  <si>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</si>
  <si>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</si>
  <si>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</si>
  <si>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</si>
  <si>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</si>
  <si>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</si>
  <si>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</si>
  <si>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</si>
  <si>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</si>
  <si>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</si>
  <si>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</si>
  <si>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</si>
  <si>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</si>
  <si>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</si>
  <si>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</si>
  <si>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</si>
  <si>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</si>
  <si>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</si>
  <si>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</si>
  <si>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</si>
  <si>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</si>
  <si>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</si>
  <si>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</si>
  <si>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</si>
  <si>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</si>
  <si>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</si>
  <si>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</si>
  <si>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</si>
  <si>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</si>
  <si>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</si>
  <si>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</si>
  <si>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</si>
  <si>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</si>
  <si>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</si>
  <si>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</si>
  <si>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</si>
  <si>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</si>
  <si>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</si>
  <si>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</si>
  <si>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</si>
  <si>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</si>
  <si>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</si>
  <si>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</si>
  <si>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</si>
  <si>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</si>
  <si>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</si>
  <si>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</si>
  <si>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</si>
  <si>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</si>
  <si>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</si>
  <si>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</si>
  <si>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</si>
  <si>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</si>
  <si>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</si>
  <si>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</si>
  <si>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</si>
  <si>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</si>
  <si>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</si>
  <si>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</si>
  <si>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</si>
  <si>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</si>
  <si>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</si>
  <si>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</si>
  <si>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</si>
  <si>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</si>
  <si>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</si>
  <si>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</si>
  <si>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</si>
  <si>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</si>
  <si>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</si>
  <si>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</si>
  <si>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</si>
  <si>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</si>
  <si>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</si>
  <si>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</si>
  <si>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</si>
  <si>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</si>
  <si>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</si>
  <si>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</si>
  <si>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</si>
  <si>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</si>
  <si>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</si>
  <si>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</si>
  <si>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</si>
  <si>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</si>
  <si>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</si>
  <si>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</si>
  <si>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</si>
  <si>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</si>
  <si>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</si>
  <si>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</si>
  <si>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</si>
  <si>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</si>
  <si>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</si>
  <si>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</si>
  <si>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</si>
  <si>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</si>
  <si>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</si>
  <si>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</si>
  <si>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</si>
  <si>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</si>
  <si>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</si>
  <si>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</si>
  <si>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</si>
  <si>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</si>
  <si>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</si>
  <si>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</si>
  <si>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</si>
  <si>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</si>
  <si>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</si>
  <si>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</si>
  <si>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</si>
  <si>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</si>
  <si>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</si>
  <si>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</si>
  <si>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</si>
  <si>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</si>
  <si>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</si>
  <si>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</si>
  <si>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</si>
  <si>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</si>
  <si>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</si>
  <si>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</si>
  <si>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</si>
  <si>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</si>
  <si>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</si>
  <si>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</si>
  <si>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</si>
  <si>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</si>
  <si>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</si>
  <si>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</si>
  <si>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</si>
  <si>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</si>
  <si>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</si>
  <si>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</si>
  <si>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</si>
  <si>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</si>
  <si>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</si>
  <si>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</si>
  <si>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</si>
  <si>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</si>
  <si>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</si>
  <si>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</si>
  <si>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</si>
  <si>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</si>
  <si>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</si>
  <si>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</si>
  <si>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</si>
  <si>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</si>
  <si>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</si>
  <si>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</si>
  <si>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</si>
  <si>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</si>
  <si>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</si>
  <si>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</si>
  <si>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</si>
  <si>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</si>
  <si>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</si>
  <si>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</si>
  <si>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</si>
  <si>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</si>
  <si>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</si>
  <si>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</si>
  <si>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</si>
  <si>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</si>
  <si>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</si>
  <si>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</si>
  <si>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</si>
  <si>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</si>
  <si>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</si>
  <si>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</si>
  <si>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</si>
  <si>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</si>
  <si>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</si>
  <si>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</si>
  <si>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</si>
  <si>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</si>
  <si>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</si>
  <si>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</si>
  <si>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</si>
  <si>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</si>
  <si>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</si>
  <si>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</si>
  <si>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</si>
  <si>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</si>
  <si>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</si>
  <si>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</si>
  <si>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</si>
  <si>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</si>
  <si>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</si>
  <si>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</si>
  <si>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</si>
  <si>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</si>
  <si>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</si>
  <si>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</si>
  <si>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</si>
  <si>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</si>
  <si>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</si>
  <si>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</si>
  <si>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</si>
  <si>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</si>
  <si>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</si>
  <si>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</si>
  <si>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</si>
  <si>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</si>
  <si>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</si>
  <si>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</si>
  <si>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</si>
  <si>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</si>
  <si>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</si>
  <si>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</si>
  <si>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</si>
  <si>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</si>
  <si>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</si>
  <si>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</si>
  <si>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</si>
  <si>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</si>
  <si>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</si>
  <si>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</si>
  <si>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</si>
  <si>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</si>
  <si>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</si>
  <si>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</si>
  <si>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</si>
  <si>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</si>
  <si>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</si>
  <si>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</si>
  <si>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</si>
  <si>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</si>
  <si>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</si>
  <si>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</si>
  <si>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</si>
  <si>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</si>
  <si>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</si>
  <si>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</si>
  <si>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</si>
  <si>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</si>
  <si>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</si>
  <si>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</si>
  <si>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</si>
  <si>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</si>
  <si>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</si>
  <si>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</si>
  <si>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</si>
  <si>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</si>
  <si>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</si>
  <si>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</si>
  <si>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</si>
  <si>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</si>
  <si>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</si>
  <si>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</si>
  <si>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</si>
  <si>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</si>
  <si>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</si>
  <si>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</si>
  <si>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</si>
  <si>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</si>
  <si>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</si>
  <si>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</si>
  <si>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</si>
  <si>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</si>
  <si>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</si>
  <si>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</si>
  <si>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</si>
  <si>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</si>
  <si>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</si>
  <si>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</si>
  <si>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</si>
  <si>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</si>
  <si>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</si>
  <si>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</si>
  <si>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</si>
  <si>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</si>
  <si>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</si>
  <si>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</si>
  <si>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</si>
  <si>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</si>
  <si>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</si>
  <si>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</si>
  <si>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</si>
  <si>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</si>
  <si>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</si>
  <si>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</si>
  <si>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</si>
  <si>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</si>
  <si>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</si>
  <si>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</si>
  <si>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</si>
  <si>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</si>
  <si>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</si>
  <si>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</si>
  <si>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</si>
  <si>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</si>
  <si>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</si>
  <si>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</si>
  <si>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</si>
  <si>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</si>
  <si>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</si>
  <si>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</si>
  <si>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</si>
  <si>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</si>
  <si>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</si>
  <si>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</si>
  <si>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</si>
  <si>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</si>
  <si>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</si>
  <si>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</si>
  <si>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</si>
  <si>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</si>
  <si>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</si>
  <si>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</si>
  <si>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</si>
  <si>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</si>
  <si>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</si>
  <si>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</si>
  <si>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</si>
  <si>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</si>
  <si>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</si>
  <si>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</si>
  <si>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</si>
  <si>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</si>
  <si>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</si>
  <si>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</si>
  <si>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</si>
  <si>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</si>
  <si>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</si>
  <si>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</si>
  <si>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</si>
  <si>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</si>
  <si>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</si>
  <si>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</si>
  <si>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</si>
  <si>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</si>
  <si>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</si>
  <si>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</si>
  <si>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</si>
  <si>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</si>
  <si>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</si>
  <si>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</si>
  <si>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</si>
  <si>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</si>
  <si>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</si>
  <si>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</si>
  <si>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</si>
  <si>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</si>
  <si>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</si>
  <si>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</si>
  <si>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</si>
  <si>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</si>
  <si>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</si>
  <si>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</si>
  <si>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</si>
  <si>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</si>
  <si>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</si>
  <si>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</si>
  <si>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</si>
  <si>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</si>
  <si>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</si>
  <si>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</si>
  <si>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</si>
  <si>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</si>
  <si>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</si>
  <si>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</si>
  <si>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</si>
  <si>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</si>
  <si>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</si>
  <si>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</si>
  <si>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</si>
  <si>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</si>
  <si>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</si>
  <si>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</si>
  <si>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</si>
  <si>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</si>
  <si>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</si>
  <si>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</si>
  <si>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</si>
  <si>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</si>
  <si>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</si>
  <si>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</si>
  <si>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</si>
  <si>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</si>
  <si>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</si>
  <si>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</si>
  <si>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</si>
  <si>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</si>
  <si>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</si>
  <si>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</si>
  <si>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</si>
  <si>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</si>
  <si>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</si>
  <si>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</si>
  <si>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</si>
  <si>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</si>
  <si>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</si>
  <si>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</si>
  <si>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</si>
  <si>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</si>
  <si>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</si>
  <si>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</si>
  <si>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</si>
  <si>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</si>
  <si>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</si>
  <si>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</si>
  <si>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</si>
  <si>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</si>
  <si>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</si>
  <si>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</si>
  <si>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</si>
  <si>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</si>
  <si>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</si>
  <si>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</si>
  <si>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</si>
  <si>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</si>
  <si>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</si>
  <si>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</si>
  <si>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</si>
  <si>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</si>
  <si>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</si>
  <si>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</si>
  <si>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</si>
  <si>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</si>
  <si>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</si>
  <si>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</si>
  <si>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</si>
  <si>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</si>
  <si>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</si>
  <si>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</si>
  <si>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</si>
  <si>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</si>
  <si>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</si>
  <si>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</si>
  <si>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</si>
  <si>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</si>
  <si>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</si>
  <si>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</si>
  <si>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</si>
  <si>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</si>
  <si>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</si>
  <si>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</si>
  <si>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</si>
  <si>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</si>
  <si>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</si>
  <si>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</si>
  <si>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</si>
  <si>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</si>
  <si>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</si>
  <si>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</si>
  <si>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</si>
  <si>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</si>
  <si>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</si>
  <si>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</si>
  <si>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</si>
  <si>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</si>
  <si>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</si>
  <si>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</si>
  <si>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</si>
  <si>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</si>
  <si>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</si>
  <si>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</si>
  <si>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</si>
  <si>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</si>
  <si>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</si>
  <si>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</si>
  <si>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</si>
  <si>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</si>
  <si>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</si>
  <si>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</si>
  <si>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</si>
  <si>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</si>
  <si>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</si>
  <si>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</si>
  <si>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</si>
  <si>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</si>
  <si>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</si>
  <si>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</si>
  <si>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</si>
  <si>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</si>
  <si>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</si>
  <si>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</si>
  <si>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</si>
  <si>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</si>
  <si>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</si>
  <si>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</si>
  <si>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</si>
  <si>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</si>
  <si>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</si>
  <si>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</si>
  <si>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</si>
  <si>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</si>
  <si>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</si>
  <si>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</si>
  <si>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</si>
  <si>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</si>
  <si>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</si>
  <si>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</si>
  <si>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</si>
  <si>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</si>
  <si>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</si>
  <si>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</si>
  <si>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</si>
  <si>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</si>
  <si>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</si>
  <si>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</si>
  <si>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</si>
  <si>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</si>
  <si>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</si>
  <si>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</si>
  <si>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</si>
  <si>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</si>
  <si>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</si>
  <si>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</si>
  <si>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</si>
  <si>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</si>
  <si>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</si>
  <si>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</si>
  <si>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</si>
  <si>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</si>
  <si>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</si>
  <si>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</si>
  <si>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</si>
  <si>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</si>
  <si>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</si>
  <si>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</si>
  <si>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</si>
  <si>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</si>
  <si>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</si>
  <si>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</si>
  <si>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</si>
  <si>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</si>
  <si>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</si>
  <si>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</si>
  <si>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</si>
  <si>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</si>
  <si>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</si>
  <si>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</si>
  <si>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</si>
  <si>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</si>
  <si>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</si>
  <si>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</si>
  <si>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</si>
  <si>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</si>
  <si>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</si>
  <si>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</si>
  <si>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</si>
  <si>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</si>
  <si>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</si>
  <si>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</si>
  <si>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</si>
  <si>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</si>
  <si>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</si>
  <si>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</si>
  <si>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</si>
  <si>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</si>
  <si>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</si>
  <si>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</si>
  <si>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</si>
  <si>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</si>
  <si>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</si>
  <si>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</si>
  <si>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</si>
  <si>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</si>
  <si>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</si>
  <si>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</si>
  <si>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</si>
  <si>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</si>
  <si>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</si>
  <si>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</si>
  <si>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</si>
  <si>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</si>
  <si>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</si>
  <si>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</si>
  <si>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</si>
  <si>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</si>
  <si>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</si>
  <si>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</si>
  <si>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</si>
  <si>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</si>
  <si>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</si>
  <si>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</si>
  <si>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</si>
  <si>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</si>
  <si>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</si>
  <si>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</si>
  <si>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</si>
  <si>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</si>
  <si>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</si>
  <si>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</si>
  <si>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</si>
  <si>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</si>
  <si>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</si>
  <si>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</si>
  <si>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</si>
  <si>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</si>
  <si>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</si>
  <si>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</si>
  <si>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</si>
  <si>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</si>
  <si>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</si>
  <si>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</si>
  <si>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</si>
  <si>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</si>
  <si>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</si>
  <si>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</si>
  <si>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</si>
  <si>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</si>
  <si>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</si>
  <si>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</si>
  <si>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</si>
  <si>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</si>
  <si>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</si>
  <si>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</si>
  <si>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</si>
  <si>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</si>
  <si>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</si>
  <si>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</si>
  <si>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</si>
  <si>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</si>
  <si>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</si>
  <si>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</si>
  <si>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</si>
  <si>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</si>
  <si>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</si>
  <si>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</si>
  <si>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</si>
  <si>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</si>
  <si>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</si>
  <si>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</si>
  <si>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</si>
  <si>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</si>
  <si>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</si>
  <si>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</si>
  <si>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</si>
  <si>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</si>
  <si>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</si>
  <si>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</si>
  <si>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</si>
  <si>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</si>
  <si>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</si>
  <si>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</si>
  <si>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</si>
  <si>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</si>
  <si>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</si>
  <si>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</si>
  <si>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</si>
  <si>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</si>
  <si>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</si>
  <si>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</si>
  <si>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</si>
  <si>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</si>
  <si>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</si>
  <si>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</si>
  <si>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</si>
  <si>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</si>
  <si>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</si>
  <si>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</si>
  <si>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</si>
  <si>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</si>
  <si>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</si>
  <si>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</si>
  <si>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</si>
  <si>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</si>
  <si>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</si>
  <si>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</si>
  <si>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</si>
  <si>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</si>
  <si>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</si>
  <si>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</si>
  <si>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</si>
  <si>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</si>
  <si>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</si>
  <si>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</si>
  <si>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</si>
  <si>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</si>
  <si>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</si>
  <si>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</si>
  <si>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</si>
  <si>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</si>
  <si>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</si>
  <si>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</si>
  <si>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</si>
  <si>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</si>
  <si>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</si>
  <si>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</si>
  <si>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</si>
  <si>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</si>
  <si>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</si>
  <si>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</si>
  <si>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</si>
  <si>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</si>
  <si>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</si>
  <si>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</si>
  <si>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</si>
  <si>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</si>
  <si>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</si>
  <si>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</si>
  <si>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</si>
  <si>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</si>
  <si>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</si>
  <si>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</si>
  <si>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</si>
  <si>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</si>
  <si>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</si>
  <si>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</si>
  <si>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</si>
  <si>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</si>
  <si>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</si>
  <si>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</si>
  <si>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</si>
  <si>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</si>
  <si>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</si>
  <si>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</si>
  <si>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</si>
  <si>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</si>
  <si>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</si>
  <si>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</si>
  <si>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</si>
  <si>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</si>
  <si>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</si>
  <si>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</si>
  <si>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</si>
  <si>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</si>
  <si>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</si>
  <si>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</si>
  <si>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</si>
  <si>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</si>
  <si>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</si>
  <si>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</si>
  <si>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</si>
  <si>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</si>
  <si>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</si>
  <si>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</si>
  <si>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</si>
  <si>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</si>
  <si>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</si>
  <si>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</si>
  <si>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</si>
  <si>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</si>
  <si>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</si>
  <si>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</si>
  <si>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</si>
  <si>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</si>
  <si>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</si>
  <si>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</si>
  <si>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</si>
  <si>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</si>
  <si>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</si>
  <si>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</si>
  <si>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</si>
  <si>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</si>
  <si>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</si>
  <si>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</si>
  <si>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</si>
  <si>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</si>
  <si>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</si>
  <si>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</si>
  <si>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</si>
  <si>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</si>
  <si>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</si>
  <si>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</si>
  <si>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</si>
  <si>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</si>
  <si>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</si>
  <si>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</si>
  <si>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</si>
  <si>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</si>
  <si>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</si>
  <si>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</si>
  <si>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</si>
  <si>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</si>
  <si>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</si>
  <si>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</si>
  <si>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</si>
  <si>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</si>
  <si>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</si>
  <si>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</si>
  <si>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</si>
  <si>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</si>
  <si>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</si>
  <si>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</si>
  <si>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</si>
  <si>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</si>
  <si>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</si>
  <si>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</si>
  <si>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</si>
  <si>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</si>
  <si>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</si>
  <si>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</si>
  <si>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</si>
  <si>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</si>
  <si>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</si>
  <si>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</si>
  <si>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</si>
  <si>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</si>
  <si>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</si>
  <si>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</si>
  <si>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</si>
  <si>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</si>
  <si>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</si>
  <si>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</si>
  <si>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</si>
  <si>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</si>
  <si>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</si>
  <si>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</si>
  <si>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</si>
  <si>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</si>
  <si>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</si>
  <si>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</si>
  <si>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</si>
  <si>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</si>
  <si>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</si>
  <si>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</si>
  <si>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</si>
  <si>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</si>
  <si>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</si>
  <si>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</si>
  <si>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</si>
  <si>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</si>
  <si>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</si>
  <si>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</si>
  <si>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</si>
  <si>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</si>
  <si>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</si>
  <si>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</si>
  <si>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</si>
  <si>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</si>
  <si>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</si>
  <si>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</si>
  <si>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</si>
  <si>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</si>
  <si>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</si>
  <si>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</si>
  <si>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</si>
  <si>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</si>
  <si>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</si>
  <si>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</si>
  <si>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</si>
  <si>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</si>
  <si>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</si>
  <si>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</si>
  <si>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</si>
  <si>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</si>
  <si>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</si>
  <si>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</si>
  <si>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</si>
  <si>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</si>
  <si>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</si>
  <si>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</si>
  <si>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</si>
  <si>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</si>
  <si>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</si>
  <si>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</si>
  <si>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</si>
  <si>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</si>
  <si>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</si>
  <si>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</si>
  <si>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</si>
  <si>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</si>
  <si>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</si>
  <si>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</si>
  <si>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</si>
  <si>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</si>
  <si>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</si>
  <si>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</si>
  <si>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</si>
  <si>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</si>
  <si>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</si>
  <si>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</si>
  <si>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</si>
  <si>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</si>
  <si>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</si>
  <si>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</si>
  <si>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</si>
  <si>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</si>
  <si>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</si>
  <si>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</si>
  <si>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</si>
  <si>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</si>
  <si>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</si>
  <si>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</si>
  <si>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</si>
  <si>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</si>
  <si>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</si>
  <si>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</si>
  <si>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</si>
  <si>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</si>
  <si>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</si>
  <si>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</si>
  <si>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</si>
  <si>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</si>
  <si>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</si>
  <si>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</si>
  <si>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</si>
  <si>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</si>
  <si>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</si>
  <si>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</si>
  <si>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</si>
  <si>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</si>
  <si>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</si>
  <si>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</si>
  <si>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</si>
  <si>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</si>
  <si>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</si>
  <si>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</si>
  <si>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</si>
  <si>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</si>
  <si>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</si>
  <si>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</si>
  <si>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</si>
  <si>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</si>
  <si>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</si>
  <si>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</si>
  <si>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</si>
  <si>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</si>
  <si>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</si>
  <si>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</si>
  <si>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</si>
  <si>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</si>
  <si>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</si>
  <si>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</si>
  <si>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</si>
  <si>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</si>
  <si>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</si>
  <si>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</si>
  <si>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</si>
  <si>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</si>
  <si>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</si>
  <si>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</si>
  <si>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</si>
  <si>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</si>
  <si>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</si>
  <si>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</si>
  <si>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</si>
  <si>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</si>
  <si>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</si>
  <si>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</si>
  <si>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</si>
  <si>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</si>
  <si>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</si>
  <si>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</si>
  <si>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</si>
  <si>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</si>
  <si>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</si>
  <si>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</si>
  <si>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</si>
  <si>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</si>
  <si>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</si>
  <si>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</si>
  <si>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</si>
  <si>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</si>
  <si>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</si>
  <si>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</si>
  <si>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</si>
  <si>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</si>
  <si>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</si>
  <si>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</si>
  <si>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</si>
  <si>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</si>
  <si>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</si>
  <si>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</si>
  <si>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</si>
  <si>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</si>
  <si>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</si>
  <si>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</si>
  <si>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</si>
  <si>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</si>
  <si>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</si>
  <si>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</si>
  <si>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</si>
  <si>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</si>
  <si>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</si>
  <si>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</si>
  <si>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</si>
  <si>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</si>
  <si>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</si>
  <si>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</si>
  <si>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</si>
  <si>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</si>
  <si>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</si>
  <si>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</si>
  <si>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</si>
  <si>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</si>
  <si>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</si>
  <si>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</si>
  <si>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</si>
  <si>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</si>
  <si>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</si>
  <si>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</si>
  <si>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</si>
  <si>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</si>
  <si>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</si>
  <si>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</si>
  <si>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</si>
  <si>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</si>
  <si>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</si>
  <si>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</si>
  <si>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</si>
  <si>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</si>
  <si>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</si>
  <si>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</si>
  <si>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</si>
  <si>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</si>
  <si>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</si>
  <si>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</si>
  <si>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</si>
  <si>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</si>
  <si>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</si>
  <si>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</si>
  <si>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</si>
  <si>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</si>
  <si>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</si>
  <si>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</si>
  <si>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</si>
  <si>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</si>
  <si>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</si>
  <si>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</si>
  <si>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</si>
  <si>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</si>
  <si>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</si>
  <si>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</si>
  <si>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</si>
  <si>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</si>
  <si>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</si>
  <si>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</si>
  <si>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</si>
  <si>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</si>
  <si>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</si>
  <si>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</si>
  <si>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</si>
  <si>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</si>
  <si>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</si>
  <si>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</si>
  <si>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</si>
  <si>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</si>
  <si>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</si>
  <si>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</si>
  <si>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</si>
  <si>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</si>
  <si>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</si>
  <si>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</si>
  <si>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</si>
  <si>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</si>
  <si>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</si>
  <si>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</si>
  <si>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</si>
  <si>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</si>
  <si>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</si>
  <si>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</si>
  <si>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</si>
  <si>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</si>
  <si>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</si>
  <si>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</si>
  <si>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</si>
  <si>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</si>
  <si>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</si>
  <si>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</si>
  <si>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</si>
  <si>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</si>
  <si>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</si>
  <si>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</si>
  <si>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</si>
  <si>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</si>
  <si>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</si>
  <si>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</si>
  <si>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</si>
  <si>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</si>
  <si>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</si>
  <si>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</si>
  <si>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</si>
  <si>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</si>
  <si>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</si>
  <si>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</si>
  <si>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</si>
  <si>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</si>
  <si>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</si>
  <si>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</si>
  <si>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</si>
  <si>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</si>
  <si>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</si>
  <si>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</si>
  <si>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</si>
  <si>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</si>
  <si>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</si>
  <si>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</si>
  <si>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</si>
  <si>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</si>
  <si>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</si>
  <si>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</si>
  <si>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</si>
  <si>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</si>
  <si>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</si>
  <si>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</si>
  <si>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</si>
  <si>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</si>
  <si>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</si>
  <si>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</si>
  <si>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</si>
  <si>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</si>
  <si>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</si>
  <si>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</si>
  <si>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</si>
  <si>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</si>
  <si>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</si>
  <si>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</si>
  <si>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</si>
  <si>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</si>
  <si>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</si>
  <si>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</si>
  <si>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</si>
  <si>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</si>
  <si>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</si>
  <si>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</si>
  <si>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</si>
  <si>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</si>
  <si>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</si>
  <si>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</si>
  <si>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</si>
  <si>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</si>
  <si>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</si>
  <si>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</si>
  <si>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</si>
  <si>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</si>
  <si>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</si>
  <si>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</si>
  <si>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</si>
  <si>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</si>
  <si>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</si>
  <si>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</si>
  <si>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</si>
  <si>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</si>
  <si>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</si>
  <si>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</si>
  <si>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</si>
  <si>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</si>
  <si>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</si>
  <si>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</si>
  <si>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</si>
  <si>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</si>
  <si>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</si>
  <si>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</si>
  <si>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</si>
  <si>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</si>
  <si>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</si>
  <si>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</si>
  <si>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</si>
  <si>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</si>
  <si>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</si>
  <si>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</si>
  <si>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</si>
  <si>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</si>
  <si>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</si>
  <si>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</si>
  <si>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</si>
  <si>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</si>
  <si>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</si>
  <si>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</si>
  <si>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</si>
  <si>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</si>
  <si>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</si>
  <si>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</si>
  <si>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</si>
  <si>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</si>
  <si>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</si>
  <si>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</si>
  <si>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</si>
  <si>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</si>
  <si>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</si>
  <si>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</si>
  <si>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</si>
  <si>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</si>
  <si>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</si>
  <si>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</si>
  <si>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</si>
  <si>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</si>
  <si>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</si>
  <si>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</si>
  <si>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</si>
  <si>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</si>
  <si>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</si>
  <si>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</si>
  <si>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</si>
  <si>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</si>
  <si>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</si>
  <si>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</si>
  <si>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</si>
  <si>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</si>
  <si>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</si>
  <si>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</si>
  <si>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</si>
  <si>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</si>
  <si>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</si>
  <si>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</si>
  <si>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</si>
  <si>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</si>
  <si>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</si>
  <si>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</si>
  <si>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</si>
  <si>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</si>
  <si>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</si>
  <si>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</si>
  <si>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</si>
  <si>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</si>
  <si>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</si>
  <si>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</si>
  <si>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</si>
  <si>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</si>
  <si>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</si>
  <si>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</si>
  <si>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</si>
  <si>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</si>
  <si>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</si>
  <si>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</si>
  <si>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</si>
  <si>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</si>
  <si>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</si>
  <si>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</si>
  <si>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</si>
  <si>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</si>
  <si>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</si>
  <si>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</si>
  <si>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</si>
  <si>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</si>
  <si>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</si>
  <si>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</si>
  <si>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</si>
  <si>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</si>
  <si>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</si>
  <si>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</si>
  <si>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</si>
  <si>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</si>
  <si>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</si>
  <si>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</si>
  <si>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</si>
  <si>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</si>
  <si>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</si>
  <si>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</si>
  <si>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</si>
  <si>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</si>
  <si>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</si>
  <si>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</si>
  <si>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</si>
  <si>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</si>
  <si>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</si>
  <si>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</si>
  <si>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</si>
  <si>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</si>
  <si>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</si>
  <si>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</si>
  <si>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</si>
  <si>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</si>
  <si>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</si>
  <si>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</si>
  <si>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</si>
  <si>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</si>
  <si>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</si>
  <si>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</si>
  <si>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</si>
  <si>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</si>
  <si>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</si>
  <si>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</si>
  <si>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</si>
  <si>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</si>
  <si>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</si>
  <si>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</si>
  <si>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</si>
  <si>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</si>
  <si>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</si>
  <si>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</si>
  <si>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</si>
  <si>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</si>
  <si>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</si>
  <si>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</si>
  <si>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</si>
  <si>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</si>
  <si>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</si>
  <si>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</si>
  <si>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</si>
  <si>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</si>
  <si>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</si>
  <si>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</si>
  <si>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</si>
  <si>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</si>
  <si>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</si>
  <si>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</si>
  <si>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</si>
  <si>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</si>
  <si>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</si>
  <si>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</si>
  <si>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</si>
  <si>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</si>
  <si>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</si>
  <si>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</si>
  <si>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</si>
  <si>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</si>
  <si>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</si>
  <si>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</si>
  <si>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</si>
  <si>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</si>
  <si>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</si>
  <si>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</si>
  <si>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</si>
  <si>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</si>
  <si>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</si>
  <si>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</si>
  <si>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</si>
  <si>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</si>
  <si>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</si>
  <si>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</si>
  <si>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</si>
  <si>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</si>
  <si>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</si>
  <si>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</si>
  <si>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</si>
  <si>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</si>
  <si>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</si>
  <si>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</si>
  <si>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</si>
  <si>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</si>
  <si>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</si>
  <si>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</si>
  <si>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</si>
  <si>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</si>
  <si>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</si>
  <si>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</si>
  <si>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</si>
  <si>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</si>
  <si>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</si>
  <si>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</si>
  <si>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</si>
  <si>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</si>
  <si>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</si>
  <si>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</si>
  <si>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</si>
  <si>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</si>
  <si>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</si>
  <si>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</si>
  <si>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</si>
  <si>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</si>
  <si>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</si>
  <si>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</si>
  <si>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</si>
  <si>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</si>
  <si>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</si>
  <si>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</si>
  <si>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</si>
  <si>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</si>
  <si>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</si>
  <si>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</si>
  <si>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</si>
  <si>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</si>
  <si>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</si>
  <si>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</si>
  <si>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</si>
  <si>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</si>
  <si>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</si>
  <si>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</si>
  <si>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</si>
  <si>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</si>
  <si>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</si>
  <si>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</si>
  <si>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</si>
  <si>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</si>
  <si>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</si>
  <si>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</si>
  <si>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</si>
  <si>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</si>
  <si>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</si>
  <si>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</si>
  <si>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</si>
  <si>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</si>
  <si>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</si>
  <si>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</si>
  <si>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</si>
  <si>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</si>
  <si>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</si>
  <si>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</si>
  <si>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</si>
  <si>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</si>
  <si>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</si>
  <si>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</si>
  <si>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</si>
  <si>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</si>
  <si>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</si>
  <si>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</si>
  <si>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</si>
  <si>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</si>
  <si>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</si>
  <si>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</si>
  <si>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</si>
  <si>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</si>
  <si>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</si>
  <si>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</si>
  <si>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</si>
  <si>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</si>
  <si>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</si>
  <si>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</si>
  <si>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</si>
  <si>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</si>
  <si>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</si>
  <si>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</si>
  <si>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</si>
  <si>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</si>
  <si>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</si>
  <si>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</si>
  <si>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</si>
  <si>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</si>
  <si>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</si>
  <si>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</si>
  <si>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</si>
  <si>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</si>
  <si>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</si>
  <si>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</si>
  <si>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</si>
  <si>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</si>
  <si>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</si>
  <si>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</si>
  <si>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</si>
  <si>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</si>
  <si>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</si>
  <si>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</si>
  <si>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</si>
  <si>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</si>
  <si>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</si>
  <si>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</si>
  <si>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</si>
  <si>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</si>
  <si>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</si>
  <si>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</si>
  <si>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</si>
  <si>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</si>
  <si>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</si>
  <si>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</si>
  <si>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</si>
  <si>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</si>
  <si>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</si>
  <si>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</si>
  <si>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</si>
  <si>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</si>
  <si>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</si>
  <si>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</si>
  <si>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</si>
  <si>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</si>
  <si>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</si>
  <si>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</si>
  <si>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</si>
  <si>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</si>
  <si>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</si>
  <si>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</si>
  <si>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</si>
  <si>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</si>
  <si>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</si>
  <si>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</si>
  <si>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</si>
  <si>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</si>
  <si>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</si>
  <si>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</si>
  <si>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</si>
  <si>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</si>
  <si>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</si>
  <si>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</si>
  <si>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</si>
  <si>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</si>
  <si>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</si>
  <si>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</si>
  <si>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</si>
  <si>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</si>
  <si>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</si>
  <si>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</si>
  <si>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</si>
  <si>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</si>
  <si>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</si>
  <si>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</si>
  <si>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</si>
  <si>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</si>
  <si>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</si>
  <si>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</si>
  <si>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</si>
  <si>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</si>
  <si>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</si>
  <si>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</si>
  <si>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</si>
  <si>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</si>
  <si>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</si>
  <si>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</si>
  <si>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</si>
  <si>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</si>
  <si>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</si>
  <si>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</si>
  <si>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</si>
  <si>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</si>
  <si>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</si>
  <si>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</si>
  <si>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</si>
  <si>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</si>
  <si>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</si>
  <si>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</si>
  <si>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</si>
  <si>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</si>
  <si>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</si>
  <si>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</si>
  <si>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</si>
  <si>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</si>
  <si>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</si>
  <si>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</si>
  <si>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</si>
  <si>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</si>
  <si>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</si>
  <si>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</si>
  <si>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</si>
  <si>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</si>
  <si>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</si>
  <si>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</si>
  <si>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</si>
  <si>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</si>
  <si>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</si>
  <si>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</si>
  <si>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</si>
  <si>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</si>
  <si>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</si>
  <si>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</si>
  <si>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</si>
  <si>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</si>
  <si>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</si>
  <si>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</si>
  <si>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</si>
  <si>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</si>
  <si>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</si>
  <si>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</si>
  <si>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</si>
  <si>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</si>
  <si>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</si>
  <si>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</si>
  <si>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</si>
  <si>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</si>
  <si>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</si>
  <si>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</si>
  <si>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</si>
  <si>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</si>
  <si>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</si>
  <si>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</si>
  <si>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</si>
  <si>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</si>
  <si>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</si>
  <si>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</si>
  <si>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</si>
  <si>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</si>
  <si>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</si>
  <si>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</si>
  <si>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</si>
  <si>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</si>
  <si>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</si>
  <si>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</si>
  <si>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</si>
  <si>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</si>
  <si>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</si>
  <si>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</si>
  <si>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</si>
  <si>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</si>
  <si>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</si>
  <si>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</si>
  <si>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</si>
  <si>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</si>
  <si>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</si>
  <si>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</si>
  <si>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</si>
  <si>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</si>
  <si>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</si>
  <si>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</si>
  <si>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</si>
  <si>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</si>
  <si>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</si>
  <si>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</si>
  <si>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</si>
  <si>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</si>
  <si>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</si>
  <si>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</si>
  <si>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</si>
  <si>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</si>
  <si>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</si>
  <si>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</si>
  <si>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</si>
  <si>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</si>
  <si>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</si>
  <si>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</si>
  <si>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</si>
  <si>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</si>
  <si>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</si>
  <si>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</si>
  <si>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</si>
  <si>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</si>
  <si>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</si>
  <si>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</si>
  <si>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</si>
  <si>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</si>
  <si>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</si>
  <si>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</si>
  <si>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</si>
  <si>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</si>
  <si>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</si>
  <si>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</si>
  <si>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</si>
  <si>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</si>
  <si>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</si>
  <si>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</si>
  <si>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</si>
  <si>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</si>
  <si>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</si>
  <si>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</si>
  <si>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</si>
  <si>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</si>
  <si>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</si>
  <si>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</si>
  <si>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</si>
  <si>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</si>
  <si>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</si>
  <si>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</si>
  <si>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</si>
  <si>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</si>
  <si>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</si>
  <si>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</si>
  <si>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</si>
  <si>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</si>
  <si>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</si>
  <si>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</si>
  <si>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</si>
  <si>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</si>
  <si>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</si>
  <si>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</si>
  <si>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</si>
  <si>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</si>
  <si>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</si>
  <si>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</si>
  <si>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</si>
  <si>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</si>
  <si>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</si>
  <si>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</si>
  <si>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</si>
  <si>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</si>
  <si>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</si>
  <si>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</si>
  <si>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</si>
  <si>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</si>
  <si>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</si>
  <si>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</si>
  <si>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</si>
  <si>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</si>
  <si>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</si>
  <si>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</si>
  <si>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</si>
  <si>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</si>
  <si>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</si>
  <si>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</si>
  <si>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</si>
  <si>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</si>
  <si>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</si>
  <si>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</si>
  <si>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</si>
  <si>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</si>
  <si>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</si>
  <si>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</si>
  <si>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</si>
  <si>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</si>
  <si>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</si>
  <si>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</si>
  <si>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</si>
  <si>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</si>
  <si>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</si>
  <si>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</si>
  <si>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</si>
  <si>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</si>
  <si>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</si>
  <si>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</si>
  <si>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</si>
  <si>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</si>
  <si>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</si>
  <si>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</si>
  <si>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</si>
  <si>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</si>
  <si>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</si>
  <si>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</si>
  <si>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</si>
  <si>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</si>
  <si>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</si>
  <si>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</si>
  <si>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</si>
  <si>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</si>
  <si>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</si>
  <si>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</si>
  <si>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</si>
  <si>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</si>
  <si>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</si>
  <si>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</si>
  <si>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</si>
  <si>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</si>
  <si>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</si>
  <si>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</si>
  <si>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</si>
  <si>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</si>
  <si>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</si>
  <si>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</si>
  <si>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</si>
  <si>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</si>
  <si>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</si>
  <si>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</si>
  <si>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</si>
  <si>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</si>
  <si>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</si>
  <si>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</si>
  <si>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</si>
  <si>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</si>
  <si>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</si>
  <si>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</si>
  <si>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</si>
  <si>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</si>
  <si>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</si>
  <si>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</si>
  <si>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</si>
  <si>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</si>
  <si>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</si>
  <si>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</si>
  <si>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</si>
  <si>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</si>
  <si>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</si>
  <si>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</si>
  <si>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</si>
  <si>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</si>
  <si>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</si>
  <si>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</si>
  <si>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</si>
  <si>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</si>
  <si>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</si>
  <si>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</si>
  <si>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</si>
  <si>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</si>
  <si>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</si>
  <si>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</si>
  <si>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</si>
  <si>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</si>
  <si>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</si>
  <si>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</si>
  <si>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</si>
  <si>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</si>
  <si>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</si>
  <si>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</si>
  <si>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</si>
  <si>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</si>
  <si>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</si>
  <si>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</si>
  <si>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</si>
  <si>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</si>
  <si>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</si>
  <si>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</si>
  <si>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</si>
  <si>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</si>
  <si>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</si>
  <si>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</si>
  <si>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</si>
  <si>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</si>
  <si>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</si>
  <si>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</si>
  <si>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</si>
  <si>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</si>
  <si>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</si>
  <si>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</si>
  <si>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</si>
  <si>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</si>
  <si>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</si>
  <si>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</si>
  <si>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</si>
  <si>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</si>
  <si>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</si>
  <si>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</si>
  <si>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</si>
  <si>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</si>
  <si>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</si>
  <si>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</si>
  <si>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</si>
  <si>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</si>
  <si>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</si>
  <si>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</si>
  <si>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</si>
  <si>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</si>
  <si>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</si>
  <si>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</si>
  <si>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</si>
  <si>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</si>
  <si>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</si>
  <si>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</si>
  <si>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</si>
  <si>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</si>
  <si>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</si>
  <si>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</si>
  <si>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</si>
  <si>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</si>
  <si>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</si>
  <si>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</si>
  <si>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</si>
  <si>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</si>
  <si>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</si>
  <si>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</si>
  <si>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</si>
  <si>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</si>
  <si>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</si>
  <si>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</si>
  <si>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</si>
  <si>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</si>
  <si>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</si>
  <si>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</si>
  <si>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</si>
  <si>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</si>
  <si>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</si>
  <si>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</si>
  <si>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</si>
  <si>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</si>
  <si>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</si>
  <si>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</si>
  <si>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</si>
  <si>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</si>
  <si>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</si>
  <si>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</si>
  <si>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</si>
  <si>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</si>
  <si>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</si>
  <si>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</si>
  <si>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</si>
  <si>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</si>
  <si>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</si>
  <si>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</si>
  <si>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</si>
  <si>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</si>
  <si>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</si>
  <si>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</si>
  <si>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</si>
  <si>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</si>
  <si>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</si>
  <si>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</si>
  <si>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</si>
  <si>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</si>
  <si>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</si>
  <si>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</si>
  <si>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</si>
  <si>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</si>
  <si>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</si>
  <si>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</si>
  <si>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</si>
  <si>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</si>
  <si>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</si>
  <si>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</si>
  <si>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</si>
  <si>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</si>
  <si>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</si>
  <si>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</si>
  <si>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</si>
  <si>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</si>
  <si>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</si>
  <si>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</si>
  <si>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</si>
  <si>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</si>
  <si>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</si>
  <si>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</si>
  <si>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</si>
  <si>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</si>
  <si>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</si>
  <si>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</si>
  <si>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</si>
  <si>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</si>
  <si>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</si>
  <si>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</si>
  <si>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</si>
  <si>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</si>
  <si>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</si>
  <si>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</si>
  <si>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</si>
  <si>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</si>
  <si>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</si>
  <si>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</si>
  <si>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</si>
  <si>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</si>
  <si>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</si>
  <si>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</si>
  <si>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</si>
  <si>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</si>
  <si>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</si>
  <si>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</si>
  <si>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</si>
  <si>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</si>
  <si>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</si>
  <si>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</si>
  <si>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</si>
  <si>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</si>
  <si>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</si>
  <si>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</si>
  <si>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</si>
  <si>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</si>
  <si>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</si>
  <si>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</si>
  <si>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</si>
  <si>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</si>
  <si>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</si>
  <si>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</si>
  <si>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</si>
  <si>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</si>
  <si>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</si>
  <si>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</si>
  <si>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</si>
  <si>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</si>
  <si>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</si>
  <si>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</si>
  <si>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</si>
  <si>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</si>
  <si>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</si>
  <si>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</si>
  <si>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</si>
  <si>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</si>
  <si>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</si>
  <si>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</si>
  <si>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</si>
  <si>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</si>
  <si>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</si>
  <si>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</si>
  <si>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</si>
  <si>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</si>
  <si>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</si>
  <si>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</si>
  <si>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</si>
  <si>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</si>
  <si>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</si>
  <si>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</si>
  <si>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</si>
  <si>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</si>
  <si>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</si>
  <si>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</si>
  <si>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</si>
  <si>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</si>
  <si>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</si>
  <si>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</si>
  <si>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</si>
  <si>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</si>
  <si>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</si>
  <si>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</si>
  <si>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</si>
  <si>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</si>
  <si>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</si>
  <si>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</si>
  <si>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</si>
  <si>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</si>
  <si>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</si>
  <si>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</si>
  <si>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</si>
  <si>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</si>
  <si>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</si>
  <si>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</si>
  <si>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</si>
  <si>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</si>
  <si>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</si>
  <si>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</si>
  <si>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</si>
  <si>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</si>
  <si>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</si>
  <si>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</si>
  <si>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</si>
  <si>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</si>
  <si>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</si>
  <si>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</si>
  <si>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</si>
  <si>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</si>
  <si>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</si>
  <si>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</si>
  <si>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</si>
  <si>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</si>
  <si>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</si>
  <si>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</si>
  <si>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</si>
  <si>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</si>
  <si>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</si>
  <si>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</si>
  <si>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</si>
  <si>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</si>
  <si>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</si>
  <si>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</si>
  <si>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</si>
  <si>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</si>
  <si>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</si>
  <si>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</si>
  <si>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</si>
  <si>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</si>
  <si>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</si>
  <si>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</si>
  <si>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</si>
  <si>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</si>
  <si>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</si>
  <si>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</si>
  <si>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</si>
  <si>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</si>
  <si>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</si>
  <si>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</si>
  <si>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</si>
  <si>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</si>
  <si>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</si>
  <si>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</si>
  <si>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</si>
  <si>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</si>
  <si>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</si>
  <si>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</si>
  <si>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</si>
  <si>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</si>
  <si>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</si>
  <si>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</si>
  <si>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</si>
  <si>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</si>
  <si>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</si>
  <si>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</si>
  <si>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</si>
  <si>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</si>
  <si>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</si>
  <si>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</si>
  <si>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</si>
  <si>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</si>
  <si>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</si>
  <si>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</si>
  <si>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</si>
  <si>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</si>
  <si>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</si>
  <si>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</si>
  <si>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</si>
  <si>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</si>
  <si>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</si>
  <si>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</si>
  <si>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</si>
  <si>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</si>
  <si>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</si>
  <si>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</si>
  <si>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</si>
  <si>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</si>
  <si>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</si>
  <si>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</si>
  <si>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</si>
  <si>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</si>
  <si>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</si>
  <si>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</si>
  <si>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</si>
  <si>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</si>
  <si>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</si>
  <si>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</si>
  <si>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</si>
  <si>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</si>
  <si>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</si>
  <si>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</si>
  <si>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</si>
  <si>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</si>
  <si>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</si>
  <si>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</si>
  <si>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</si>
  <si>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</si>
  <si>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</si>
  <si>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</si>
  <si>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</si>
  <si>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</si>
  <si>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</si>
  <si>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</si>
  <si>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</si>
  <si>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</si>
  <si>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</si>
  <si>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</si>
  <si>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</si>
  <si>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</si>
  <si>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</si>
  <si>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</si>
  <si>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</si>
  <si>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</si>
  <si>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</si>
  <si>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</si>
  <si>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</si>
  <si>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</si>
  <si>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</si>
  <si>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</si>
  <si>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</si>
  <si>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</si>
  <si>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</si>
  <si>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</si>
  <si>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</si>
  <si>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</si>
  <si>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</si>
  <si>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</si>
  <si>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</si>
  <si>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</si>
  <si>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</si>
  <si>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</si>
  <si>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</si>
  <si>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</si>
  <si>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</si>
  <si>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</si>
  <si>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</si>
  <si>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</si>
  <si>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</si>
  <si>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</si>
  <si>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</si>
  <si>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</si>
  <si>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</si>
  <si>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</si>
  <si>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</si>
  <si>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</si>
  <si>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</si>
  <si>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</si>
  <si>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</si>
  <si>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</si>
  <si>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</si>
  <si>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</si>
  <si>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</si>
  <si>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</si>
  <si>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</si>
  <si>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</si>
  <si>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</si>
  <si>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</si>
  <si>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</si>
  <si>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</si>
  <si>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</si>
  <si>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</si>
  <si>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</si>
  <si>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</si>
  <si>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</si>
  <si>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</si>
  <si>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</si>
  <si>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</si>
  <si>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</si>
  <si>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</si>
  <si>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</si>
  <si>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</si>
  <si>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</si>
  <si>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</si>
  <si>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</si>
  <si>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</si>
  <si>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</si>
  <si>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</si>
  <si>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</si>
  <si>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</si>
  <si>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</si>
  <si>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</si>
  <si>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</si>
  <si>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</si>
  <si>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</si>
  <si>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</si>
  <si>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</si>
  <si>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</si>
  <si>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</si>
  <si>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</si>
  <si>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</si>
  <si>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</si>
  <si>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</si>
  <si>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</si>
  <si>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</si>
  <si>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</si>
  <si>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</si>
  <si>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</si>
  <si>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</si>
  <si>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</si>
  <si>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</si>
  <si>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</si>
  <si>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</si>
  <si>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</si>
  <si>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</si>
  <si>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</si>
  <si>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</si>
  <si>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</si>
  <si>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</si>
  <si>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</si>
  <si>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</si>
  <si>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</si>
  <si>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</si>
  <si>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</si>
  <si>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</si>
  <si>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</si>
  <si>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</si>
  <si>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</si>
  <si>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</si>
  <si>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</si>
  <si>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</si>
  <si>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</si>
  <si>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</si>
  <si>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</si>
  <si>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</si>
  <si>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</si>
  <si>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</si>
  <si>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</si>
  <si>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</si>
  <si>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</si>
  <si>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</si>
  <si>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</si>
  <si>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</si>
  <si>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</si>
  <si>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</si>
  <si>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</si>
  <si>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</si>
  <si>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</si>
  <si>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</si>
  <si>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</si>
  <si>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</si>
  <si>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</si>
  <si>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</si>
  <si>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</si>
  <si>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</si>
  <si>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</si>
  <si>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</si>
  <si>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</si>
  <si>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</si>
  <si>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</si>
  <si>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</si>
  <si>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</si>
  <si>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</si>
  <si>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</si>
  <si>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</si>
  <si>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</si>
  <si>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</si>
  <si>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</si>
  <si>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</si>
  <si>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</si>
  <si>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</si>
  <si>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</si>
  <si>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</si>
  <si>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</si>
  <si>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</si>
  <si>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</si>
  <si>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</si>
  <si>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</si>
  <si>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</si>
  <si>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</si>
  <si>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</si>
  <si>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</si>
  <si>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</si>
  <si>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</si>
  <si>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</si>
  <si>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</si>
  <si>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</si>
  <si>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</si>
  <si>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</si>
  <si>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</si>
  <si>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</si>
  <si>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</si>
  <si>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</si>
  <si>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</si>
  <si>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</si>
  <si>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</si>
  <si>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</si>
  <si>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</si>
  <si>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</si>
  <si>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</si>
  <si>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</si>
  <si>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</si>
  <si>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</si>
  <si>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</si>
  <si>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</si>
  <si>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</si>
  <si>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</si>
  <si>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</si>
  <si>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</si>
  <si>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</si>
  <si>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</si>
  <si>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</si>
  <si>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</si>
  <si>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</si>
  <si>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</si>
  <si>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</si>
  <si>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</si>
  <si>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</si>
  <si>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</si>
  <si>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</si>
  <si>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</si>
  <si>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</si>
  <si>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</si>
  <si>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</si>
  <si>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</si>
  <si>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</si>
  <si>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</si>
  <si>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</si>
  <si>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</si>
  <si>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</si>
  <si>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</si>
  <si>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</si>
  <si>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</si>
  <si>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</si>
  <si>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</si>
  <si>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</si>
  <si>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</si>
  <si>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</si>
  <si>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</si>
  <si>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</si>
  <si>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</si>
  <si>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</si>
  <si>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</si>
  <si>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</si>
  <si>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</si>
  <si>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</si>
  <si>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</si>
  <si>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</si>
  <si>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</si>
  <si>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</si>
  <si>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</si>
  <si>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</si>
  <si>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</si>
  <si>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</si>
  <si>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</si>
  <si>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</si>
  <si>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</si>
  <si>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</si>
  <si>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</si>
  <si>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</si>
  <si>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</si>
  <si>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</si>
  <si>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</si>
  <si>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</si>
  <si>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</si>
  <si>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</si>
  <si>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</si>
  <si>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</si>
  <si>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</si>
  <si>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</si>
  <si>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</si>
  <si>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</si>
  <si>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</si>
  <si>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</si>
  <si>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</si>
  <si>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</si>
  <si>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</si>
  <si>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</si>
  <si>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</si>
  <si>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</si>
  <si>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</si>
  <si>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</si>
  <si>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</si>
  <si>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</si>
  <si>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</si>
  <si>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</si>
  <si>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</si>
  <si>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</si>
  <si>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</si>
  <si>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</si>
  <si>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</si>
  <si>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</si>
  <si>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</si>
  <si>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</si>
  <si>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</si>
  <si>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</si>
  <si>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</si>
  <si>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</si>
  <si>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</si>
  <si>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</si>
  <si>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</si>
  <si>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</si>
  <si>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</si>
  <si>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</si>
  <si>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</si>
  <si>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</si>
  <si>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</si>
  <si>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</si>
  <si>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</si>
  <si>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</si>
  <si>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</si>
  <si>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</si>
  <si>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</si>
  <si>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</si>
  <si>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</si>
  <si>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</si>
  <si>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</si>
  <si>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</si>
  <si>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</si>
  <si>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</si>
  <si>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</si>
  <si>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</si>
  <si>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</si>
  <si>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</si>
  <si>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</si>
  <si>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</si>
  <si>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</si>
  <si>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</si>
  <si>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</si>
  <si>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</si>
  <si>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</si>
  <si>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</si>
  <si>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</si>
  <si>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</si>
  <si>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</si>
  <si>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</si>
  <si>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</si>
  <si>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</si>
  <si>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</si>
  <si>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</si>
  <si>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</si>
  <si>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</si>
  <si>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</si>
  <si>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</si>
  <si>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</si>
  <si>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</si>
  <si>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</si>
  <si>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</si>
  <si>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</si>
  <si>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</si>
  <si>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</si>
  <si>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</si>
  <si>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</si>
  <si>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</si>
  <si>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</si>
  <si>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</si>
  <si>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</si>
  <si>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</si>
  <si>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</si>
  <si>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</si>
  <si>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</si>
  <si>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</si>
  <si>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</si>
  <si>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</si>
  <si>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</si>
  <si>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</si>
  <si>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</si>
  <si>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</si>
  <si>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</si>
  <si>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</si>
  <si>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</si>
  <si>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</si>
  <si>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</si>
  <si>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</si>
  <si>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</si>
  <si>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</si>
  <si>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</si>
  <si>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</si>
  <si>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</si>
  <si>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</si>
  <si>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</si>
  <si>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</si>
  <si>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</si>
  <si>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</si>
  <si>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</si>
  <si>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</si>
  <si>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</si>
  <si>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</si>
  <si>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</si>
  <si>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</si>
  <si>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</si>
  <si>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</si>
  <si>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</si>
  <si>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</si>
  <si>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</si>
  <si>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</si>
  <si>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</si>
  <si>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</si>
  <si>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</si>
  <si>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</si>
  <si>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</si>
  <si>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</si>
  <si>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</si>
  <si>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</si>
  <si>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</si>
  <si>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</si>
  <si>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</si>
  <si>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</si>
  <si>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</si>
  <si>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</si>
  <si>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</si>
  <si>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</si>
  <si>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</si>
  <si>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</si>
  <si>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</si>
  <si>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</si>
  <si>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</si>
  <si>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</si>
  <si>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</si>
  <si>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</si>
  <si>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</si>
  <si>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</si>
  <si>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</si>
  <si>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</si>
  <si>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</si>
  <si>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</si>
  <si>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</si>
  <si>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</si>
  <si>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</si>
  <si>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</si>
  <si>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</si>
  <si>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</si>
  <si>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</si>
  <si>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</si>
  <si>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</si>
  <si>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</si>
  <si>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</si>
  <si>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</si>
  <si>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</si>
  <si>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</si>
  <si>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</si>
  <si>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</si>
  <si>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</si>
  <si>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</si>
  <si>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</si>
  <si>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</si>
  <si>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</si>
  <si>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</si>
  <si>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</si>
  <si>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</si>
  <si>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</si>
  <si>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</si>
  <si>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</si>
  <si>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</si>
  <si>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</si>
  <si>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</si>
  <si>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</si>
  <si>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</si>
  <si>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</si>
  <si>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</si>
  <si>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</si>
  <si>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</si>
  <si>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</si>
  <si>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</si>
  <si>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</si>
  <si>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</si>
  <si>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</si>
  <si>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</si>
  <si>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</si>
  <si>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</si>
  <si>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</si>
  <si>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</si>
  <si>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</si>
  <si>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</si>
  <si>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</si>
  <si>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</si>
  <si>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</si>
  <si>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</si>
  <si>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</si>
  <si>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</si>
  <si>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</si>
  <si>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</si>
  <si>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</si>
  <si>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</si>
  <si>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</si>
  <si>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</si>
  <si>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</si>
  <si>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</si>
  <si>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</si>
  <si>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</si>
  <si>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</si>
  <si>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</si>
  <si>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</si>
  <si>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</si>
  <si>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</si>
  <si>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</si>
  <si>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</si>
  <si>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</si>
  <si>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</si>
  <si>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</si>
  <si>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</si>
  <si>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</si>
  <si>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</si>
  <si>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</si>
  <si>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</si>
  <si>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</si>
  <si>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</si>
  <si>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</si>
  <si>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</si>
  <si>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</si>
  <si>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</si>
  <si>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</si>
  <si>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</si>
  <si>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</si>
  <si>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</si>
  <si>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</si>
  <si>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</si>
  <si>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</si>
  <si>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</si>
  <si>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</si>
  <si>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</si>
  <si>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</si>
  <si>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</si>
  <si>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</si>
  <si>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</si>
  <si>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</si>
  <si>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</si>
  <si>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</si>
  <si>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</si>
  <si>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</si>
  <si>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</si>
  <si>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</si>
  <si>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</si>
  <si>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</si>
  <si>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</si>
  <si>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</si>
  <si>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</si>
  <si>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</si>
  <si>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</si>
  <si>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</si>
  <si>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</si>
  <si>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</si>
  <si>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</si>
  <si>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</si>
  <si>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</si>
  <si>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</si>
  <si>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</si>
  <si>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</si>
  <si>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</si>
  <si>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</si>
  <si>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</si>
  <si>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</si>
  <si>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</si>
  <si>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</si>
  <si>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</si>
  <si>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</si>
  <si>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</si>
  <si>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</si>
  <si>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</si>
  <si>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</si>
  <si>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</si>
  <si>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</si>
  <si>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</si>
  <si>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</si>
  <si>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</si>
  <si>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</si>
  <si>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</si>
  <si>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</si>
  <si>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</si>
  <si>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</si>
  <si>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</si>
  <si>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</si>
  <si>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</si>
  <si>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</si>
  <si>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</si>
  <si>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</si>
  <si>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</si>
  <si>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</si>
  <si>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</si>
  <si>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</si>
  <si>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</si>
  <si>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</si>
  <si>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</si>
  <si>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</si>
  <si>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</si>
  <si>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</si>
  <si>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</si>
  <si>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</si>
  <si>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</si>
  <si>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</si>
  <si>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</si>
  <si>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</si>
  <si>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</si>
  <si>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</si>
  <si>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</si>
  <si>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</si>
  <si>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</si>
  <si>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</si>
  <si>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</si>
  <si>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</si>
  <si>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</si>
  <si>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</si>
  <si>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</si>
  <si>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</si>
  <si>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</si>
  <si>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</si>
  <si>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</si>
  <si>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</si>
  <si>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</si>
  <si>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</si>
  <si>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</si>
  <si>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</si>
  <si>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</si>
  <si>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</si>
  <si>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</si>
  <si>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</si>
  <si>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</si>
  <si>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</si>
  <si>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</si>
  <si>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</si>
  <si>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</si>
  <si>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</si>
  <si>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</si>
  <si>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</si>
  <si>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</si>
  <si>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</si>
  <si>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</si>
  <si>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</si>
  <si>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</si>
  <si>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</si>
  <si>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</si>
  <si>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</si>
  <si>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</si>
  <si>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</si>
  <si>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</si>
  <si>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</si>
  <si>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</si>
  <si>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</si>
  <si>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</si>
  <si>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</si>
  <si>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</si>
  <si>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</si>
  <si>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</si>
  <si>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</si>
  <si>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</si>
  <si>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</si>
  <si>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</si>
  <si>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</si>
  <si>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</si>
  <si>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</si>
  <si>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</si>
  <si>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</si>
  <si>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</si>
  <si>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</si>
  <si>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</si>
  <si>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</si>
  <si>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</si>
  <si>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</si>
  <si>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</si>
  <si>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</si>
  <si>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</si>
  <si>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</si>
  <si>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</si>
  <si>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</si>
  <si>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</si>
  <si>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</si>
  <si>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</si>
  <si>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</si>
  <si>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</si>
  <si>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</si>
  <si>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</si>
  <si>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</si>
  <si>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</si>
  <si>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</si>
  <si>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</si>
  <si>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</si>
  <si>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</si>
  <si>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</si>
  <si>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</si>
  <si>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</si>
  <si>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</si>
  <si>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</si>
  <si>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</si>
  <si>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</si>
  <si>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</si>
  <si>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</si>
  <si>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</si>
  <si>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</si>
  <si>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</si>
  <si>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</si>
  <si>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</si>
  <si>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</si>
  <si>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</si>
  <si>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</si>
  <si>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</si>
  <si>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</si>
  <si>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</si>
  <si>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</si>
  <si>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</si>
  <si>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</si>
  <si>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</si>
  <si>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</si>
  <si>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</si>
  <si>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</si>
  <si>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</si>
  <si>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</si>
  <si>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</si>
  <si>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</si>
  <si>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</si>
  <si>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</si>
  <si>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</si>
  <si>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</si>
  <si>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</si>
  <si>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</si>
  <si>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</si>
  <si>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</si>
  <si>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</si>
  <si>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</si>
  <si>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</si>
  <si>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</si>
  <si>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</si>
  <si>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</si>
  <si>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</si>
  <si>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</si>
  <si>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</si>
  <si>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</si>
  <si>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</si>
  <si>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</si>
  <si>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</si>
  <si>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</si>
  <si>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</si>
  <si>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</si>
  <si>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</si>
  <si>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</si>
  <si>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</si>
  <si>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</si>
  <si>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</si>
  <si>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</si>
  <si>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</si>
  <si>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</si>
  <si>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</si>
  <si>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</si>
  <si>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</si>
  <si>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</si>
  <si>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</si>
  <si>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</si>
  <si>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</si>
  <si>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</si>
  <si>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</si>
  <si>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</si>
  <si>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</si>
  <si>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</si>
  <si>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</si>
  <si>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</si>
  <si>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</si>
  <si>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</si>
  <si>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</si>
  <si>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</si>
  <si>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</si>
  <si>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</si>
  <si>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</si>
  <si>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</si>
  <si>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</si>
  <si>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</si>
  <si>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</si>
  <si>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</si>
  <si>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</si>
  <si>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</si>
  <si>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</si>
  <si>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</si>
  <si>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</si>
  <si>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</si>
  <si>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</si>
  <si>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</si>
  <si>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</si>
  <si>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</si>
  <si>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</si>
  <si>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</si>
  <si>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</si>
  <si>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</si>
  <si>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</si>
  <si>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</si>
  <si>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</si>
  <si>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</si>
  <si>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</si>
  <si>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</si>
  <si>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</si>
  <si>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</si>
  <si>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</si>
  <si>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</si>
  <si>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</si>
  <si>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</si>
  <si>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</si>
  <si>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</si>
  <si>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</si>
  <si>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</si>
  <si>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</si>
  <si>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</si>
  <si>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</si>
  <si>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</si>
  <si>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</si>
  <si>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</si>
  <si>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</si>
  <si>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</si>
  <si>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</si>
  <si>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</si>
  <si>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</si>
  <si>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</si>
  <si>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</si>
  <si>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</si>
  <si>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</si>
  <si>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</si>
  <si>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</si>
  <si>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</si>
  <si>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</si>
  <si>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</si>
  <si>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</si>
  <si>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</si>
  <si>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</si>
  <si>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</si>
  <si>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</si>
  <si>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</si>
  <si>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</si>
  <si>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</si>
  <si>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</si>
  <si>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</si>
  <si>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</si>
  <si>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</si>
  <si>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</si>
  <si>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</si>
  <si>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</si>
  <si>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</si>
  <si>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</si>
  <si>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</si>
  <si>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</si>
  <si>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</si>
  <si>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</si>
  <si>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</si>
  <si>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</si>
  <si>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</si>
  <si>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</si>
  <si>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</si>
  <si>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</si>
  <si>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</si>
  <si>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</si>
  <si>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</si>
  <si>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</si>
  <si>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</si>
  <si>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</si>
  <si>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</si>
  <si>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</si>
  <si>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</si>
  <si>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</si>
  <si>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</si>
  <si>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</si>
  <si>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</si>
  <si>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</si>
  <si>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</si>
  <si>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</si>
  <si>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</si>
  <si>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</si>
  <si>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</si>
  <si>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</si>
  <si>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</si>
  <si>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</si>
  <si>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</si>
  <si>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</si>
  <si>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</si>
  <si>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</si>
  <si>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</si>
  <si>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</si>
  <si>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</si>
  <si>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</si>
  <si>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</si>
  <si>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</si>
  <si>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</si>
  <si>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</si>
  <si>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</si>
  <si>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</si>
  <si>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</si>
  <si>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</si>
  <si>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</si>
  <si>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</si>
  <si>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</si>
  <si>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</si>
  <si>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</si>
  <si>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</si>
  <si>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</si>
  <si>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</si>
  <si>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</si>
  <si>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</si>
  <si>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</si>
  <si>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</si>
  <si>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</si>
  <si>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</si>
  <si>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</si>
  <si>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</si>
  <si>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</si>
  <si>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</si>
  <si>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</si>
  <si>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</si>
  <si>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</si>
  <si>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</si>
  <si>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</si>
  <si>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</si>
  <si>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</si>
  <si>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</si>
  <si>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</si>
  <si>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</si>
  <si>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</si>
  <si>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</si>
  <si>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</si>
  <si>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</si>
  <si>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</si>
  <si>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</si>
  <si>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</si>
  <si>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</si>
  <si>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</si>
  <si>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</si>
  <si>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</si>
  <si>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</si>
  <si>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</si>
  <si>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</si>
  <si>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</si>
  <si>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</si>
  <si>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</si>
  <si>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</si>
  <si>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</si>
  <si>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</si>
  <si>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</si>
  <si>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</si>
  <si>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</si>
  <si>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</si>
  <si>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</si>
  <si>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</si>
  <si>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</si>
  <si>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</si>
  <si>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</si>
  <si>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</si>
  <si>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</si>
  <si>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</si>
  <si>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</si>
  <si>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</si>
  <si>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</si>
  <si>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</si>
  <si>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</si>
  <si>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</si>
  <si>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</si>
  <si>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</si>
  <si>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</si>
  <si>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</si>
  <si>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</si>
  <si>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</si>
  <si>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</si>
  <si>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</si>
  <si>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</si>
  <si>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</si>
  <si>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</si>
  <si>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</si>
  <si>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</si>
  <si>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</si>
  <si>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</si>
  <si>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</si>
  <si>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</si>
  <si>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</si>
  <si>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</si>
  <si>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</si>
  <si>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</si>
  <si>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</si>
  <si>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</si>
  <si>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</si>
  <si>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</si>
  <si>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</si>
  <si>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</si>
  <si>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</si>
  <si>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</si>
  <si>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</si>
  <si>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</si>
  <si>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</si>
  <si>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</si>
  <si>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</si>
  <si>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</si>
  <si>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</si>
  <si>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</si>
  <si>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</si>
  <si>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</si>
  <si>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</si>
  <si>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</si>
  <si>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</si>
  <si>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</si>
  <si>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</si>
  <si>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</si>
  <si>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</si>
  <si>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</si>
  <si>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</si>
  <si>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</si>
  <si>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</si>
  <si>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</si>
  <si>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</si>
  <si>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</si>
  <si>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</si>
  <si>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</si>
  <si>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</si>
  <si>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</si>
  <si>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</si>
  <si>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</si>
  <si>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</si>
  <si>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</si>
  <si>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</si>
  <si>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</si>
  <si>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</si>
  <si>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</si>
  <si>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</si>
  <si>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</si>
  <si>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</si>
  <si>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</si>
  <si>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</si>
  <si>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</si>
  <si>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</si>
  <si>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</si>
  <si>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</si>
  <si>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</si>
  <si>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</si>
  <si>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</si>
  <si>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</si>
  <si>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</si>
  <si>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</si>
  <si>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</si>
  <si>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</si>
  <si>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</si>
  <si>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</si>
  <si>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</si>
  <si>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</si>
  <si>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</si>
  <si>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</si>
  <si>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</si>
  <si>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</si>
  <si>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</si>
  <si>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</si>
  <si>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</si>
  <si>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</si>
  <si>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</si>
  <si>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</si>
  <si>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</si>
  <si>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</si>
  <si>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</si>
  <si>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</si>
  <si>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</si>
  <si>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</si>
  <si>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</si>
  <si>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</si>
  <si>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</si>
  <si>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</si>
  <si>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</si>
  <si>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</si>
  <si>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</si>
  <si>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</si>
  <si>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</si>
  <si>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</si>
  <si>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</si>
  <si>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</si>
  <si>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</si>
  <si>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</si>
  <si>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</si>
  <si>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</si>
  <si>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</si>
  <si>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</si>
  <si>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</si>
  <si>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</si>
  <si>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</si>
  <si>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</si>
  <si>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</si>
  <si>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</si>
  <si>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</si>
  <si>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</si>
  <si>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</si>
  <si>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</si>
  <si>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</si>
  <si>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</si>
  <si>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</si>
  <si>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</si>
  <si>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</si>
  <si>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</si>
  <si>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</si>
  <si>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</si>
  <si>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</si>
  <si>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</si>
  <si>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</si>
  <si>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</si>
  <si>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</si>
  <si>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</si>
  <si>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</si>
  <si>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</si>
  <si>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</si>
  <si>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</si>
  <si>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</si>
  <si>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</si>
  <si>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</si>
  <si>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</si>
  <si>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</si>
  <si>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</si>
  <si>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</si>
  <si>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</si>
  <si>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</si>
  <si>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</si>
  <si>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</si>
  <si>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</si>
  <si>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</si>
  <si>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</si>
  <si>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</si>
  <si>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</si>
  <si>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</si>
  <si>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</si>
  <si>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</si>
  <si>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</si>
  <si>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</si>
  <si>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</si>
  <si>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</si>
  <si>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</si>
  <si>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</si>
  <si>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</si>
  <si>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</si>
  <si>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</si>
  <si>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</si>
  <si>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</si>
  <si>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</si>
  <si>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</si>
  <si>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</si>
  <si>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</si>
  <si>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</si>
  <si>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</si>
  <si>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</si>
  <si>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</si>
  <si>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</si>
  <si>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</si>
  <si>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</si>
  <si>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</si>
  <si>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</si>
  <si>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</si>
  <si>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</si>
  <si>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</si>
  <si>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</si>
  <si>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</si>
  <si>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</si>
  <si>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</si>
  <si>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</si>
  <si>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</si>
  <si>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</si>
  <si>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</si>
  <si>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</si>
  <si>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</si>
  <si>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</si>
  <si>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</si>
  <si>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</si>
  <si>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</si>
  <si>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</si>
  <si>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</si>
  <si>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</si>
  <si>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</si>
  <si>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</si>
  <si>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</si>
  <si>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</si>
  <si>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</si>
  <si>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</si>
  <si>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</si>
  <si>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</si>
  <si>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</si>
  <si>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</si>
  <si>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</si>
  <si>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</si>
  <si>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</si>
  <si>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</si>
  <si>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</si>
  <si>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</si>
  <si>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</si>
  <si>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</si>
  <si>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</si>
  <si>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</si>
  <si>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</si>
  <si>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</si>
  <si>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</si>
  <si>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</si>
  <si>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</si>
  <si>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</si>
  <si>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</si>
  <si>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</si>
  <si>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</si>
  <si>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</si>
  <si>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</si>
  <si>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</si>
  <si>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</si>
  <si>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</si>
  <si>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</si>
  <si>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</si>
  <si>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</si>
  <si>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</si>
  <si>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</si>
  <si>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</si>
  <si>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</si>
  <si>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</si>
  <si>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</si>
  <si>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</si>
  <si>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</si>
  <si>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</si>
  <si>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</si>
  <si>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</si>
  <si>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</si>
  <si>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</si>
  <si>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</si>
  <si>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</si>
  <si>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</si>
  <si>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</si>
  <si>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</si>
  <si>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</si>
  <si>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</si>
  <si>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</si>
  <si>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</si>
  <si>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</si>
  <si>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</si>
  <si>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</si>
  <si>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</si>
  <si>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</si>
  <si>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</si>
  <si>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</si>
  <si>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</si>
  <si>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</si>
  <si>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</si>
  <si>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</si>
  <si>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</si>
  <si>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</si>
  <si>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</si>
  <si>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</si>
  <si>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</si>
  <si>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</si>
  <si>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</si>
  <si>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</si>
  <si>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</si>
  <si>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</si>
  <si>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</si>
  <si>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</si>
  <si>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</si>
  <si>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</si>
  <si>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</si>
  <si>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</si>
  <si>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</si>
  <si>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</si>
  <si>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</si>
  <si>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</si>
  <si>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</si>
  <si>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</si>
  <si>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</si>
  <si>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</si>
  <si>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</si>
  <si>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</si>
  <si>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</si>
  <si>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</si>
  <si>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</si>
  <si>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</si>
  <si>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</si>
  <si>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</si>
  <si>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</si>
  <si>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</si>
  <si>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</si>
  <si>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</si>
  <si>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</si>
  <si>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</si>
  <si>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</si>
  <si>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</si>
  <si>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</si>
  <si>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</si>
  <si>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</si>
  <si>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</si>
  <si>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</si>
  <si>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</si>
  <si>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</si>
  <si>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</si>
  <si>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</si>
  <si>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</si>
  <si>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</si>
  <si>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</si>
  <si>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</si>
  <si>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</si>
  <si>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</si>
  <si>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</si>
  <si>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</si>
  <si>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</si>
  <si>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</si>
  <si>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</si>
  <si>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</si>
  <si>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</si>
  <si>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</si>
  <si>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</si>
  <si>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</si>
  <si>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</si>
  <si>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</si>
  <si>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</si>
  <si>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</si>
  <si>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</si>
  <si>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</si>
  <si>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</si>
  <si>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</si>
  <si>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</si>
  <si>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</si>
  <si>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</si>
  <si>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</si>
  <si>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</si>
  <si>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</si>
  <si>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</si>
  <si>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</si>
  <si>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</si>
  <si>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</si>
  <si>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</si>
  <si>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</si>
  <si>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</si>
  <si>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</si>
  <si>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</si>
  <si>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</si>
  <si>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</si>
  <si>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</si>
  <si>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</si>
  <si>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</si>
  <si>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</si>
  <si>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</si>
  <si>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</si>
  <si>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</si>
  <si>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</si>
  <si>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</si>
  <si>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</si>
  <si>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</si>
  <si>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</si>
  <si>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</si>
  <si>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</si>
  <si>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</si>
  <si>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</si>
  <si>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</si>
  <si>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</si>
  <si>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</si>
  <si>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</si>
  <si>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</si>
  <si>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</si>
  <si>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</si>
  <si>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</si>
  <si>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</si>
  <si>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</si>
  <si>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</si>
  <si>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</si>
  <si>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</si>
  <si>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</si>
  <si>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</si>
  <si>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</si>
  <si>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</si>
  <si>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</si>
  <si>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</si>
  <si>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</si>
  <si>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</si>
  <si>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</si>
  <si>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</si>
  <si>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</si>
  <si>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</si>
  <si>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</si>
  <si>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</si>
  <si>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</si>
  <si>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</si>
  <si>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</si>
  <si>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</si>
  <si>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</si>
  <si>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</si>
  <si>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</si>
  <si>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</si>
  <si>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</si>
  <si>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</si>
  <si>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</si>
  <si>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</si>
  <si>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</si>
  <si>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</si>
  <si>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</si>
  <si>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</si>
  <si>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</si>
  <si>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</si>
  <si>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</si>
  <si>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</si>
  <si>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</si>
  <si>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</si>
  <si>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</si>
  <si>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</si>
  <si>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</si>
  <si>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</si>
  <si>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</si>
  <si>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</si>
  <si>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</si>
  <si>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</si>
  <si>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</si>
  <si>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</si>
  <si>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</si>
  <si>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</si>
  <si>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</si>
  <si>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</si>
  <si>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</si>
  <si>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</si>
  <si>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</si>
  <si>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</si>
  <si>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</si>
  <si>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</si>
  <si>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</si>
  <si>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</si>
  <si>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</si>
  <si>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</si>
  <si>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</si>
  <si>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</si>
  <si>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</si>
  <si>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</si>
  <si>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</si>
  <si>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</si>
  <si>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</si>
  <si>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</si>
  <si>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</si>
  <si>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</si>
  <si>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</si>
  <si>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</si>
  <si>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</si>
  <si>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</si>
  <si>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</si>
  <si>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</si>
  <si>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</si>
  <si>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</si>
  <si>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</si>
  <si>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</si>
  <si>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</si>
  <si>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</si>
  <si>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</si>
  <si>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</si>
  <si>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</si>
  <si>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</si>
  <si>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</si>
  <si>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</si>
  <si>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</si>
  <si>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</si>
  <si>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</si>
  <si>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</si>
  <si>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</si>
  <si>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</si>
  <si>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</si>
  <si>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</si>
  <si>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</si>
  <si>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</si>
  <si>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</si>
  <si>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</si>
  <si>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</si>
  <si>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</si>
  <si>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</si>
  <si>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</si>
  <si>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</si>
  <si>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</si>
  <si>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</si>
  <si>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</si>
  <si>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</si>
  <si>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</si>
  <si>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</si>
  <si>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</si>
  <si>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</si>
  <si>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</si>
  <si>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</si>
  <si>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</si>
  <si>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</si>
  <si>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</si>
  <si>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</si>
  <si>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</si>
  <si>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</si>
  <si>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</si>
  <si>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</si>
  <si>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</si>
  <si>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</si>
  <si>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</si>
  <si>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</si>
  <si>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</si>
  <si>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</si>
  <si>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</si>
  <si>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</si>
  <si>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</si>
  <si>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</si>
  <si>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</si>
  <si>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</si>
  <si>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</si>
  <si>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</si>
  <si>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</si>
  <si>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</si>
  <si>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</si>
  <si>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</si>
  <si>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</si>
  <si>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</si>
  <si>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</si>
  <si>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</si>
  <si>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</si>
  <si>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</si>
  <si>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</si>
  <si>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</si>
  <si>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</si>
  <si>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</si>
  <si>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</si>
  <si>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</si>
  <si>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</si>
  <si>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</si>
  <si>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</si>
  <si>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</si>
  <si>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</si>
  <si>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</si>
  <si>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</si>
  <si>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</si>
  <si>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</si>
  <si>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</si>
  <si>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</si>
  <si>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</si>
  <si>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</si>
  <si>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</si>
  <si>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</si>
  <si>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</si>
  <si>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</si>
  <si>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</si>
  <si>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</si>
  <si>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</si>
  <si>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</si>
  <si>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</si>
  <si>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</si>
  <si>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</si>
  <si>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</si>
  <si>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</si>
  <si>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</si>
  <si>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</si>
  <si>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</si>
  <si>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</si>
  <si>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</si>
  <si>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</si>
  <si>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</si>
  <si>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</si>
  <si>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</si>
  <si>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</si>
  <si>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</si>
  <si>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</si>
  <si>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</si>
  <si>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</si>
  <si>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</si>
  <si>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</si>
  <si>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</si>
  <si>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</si>
  <si>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</si>
  <si>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</si>
  <si>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</si>
  <si>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</si>
  <si>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</si>
  <si>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</si>
  <si>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</si>
  <si>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</si>
  <si>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</si>
  <si>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</si>
  <si>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</si>
  <si>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</si>
  <si>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</si>
  <si>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</si>
  <si>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</si>
  <si>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</si>
  <si>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</si>
  <si>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</si>
  <si>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</si>
  <si>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</si>
  <si>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</si>
  <si>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</si>
  <si>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</si>
  <si>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</si>
  <si>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</si>
  <si>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</si>
  <si>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</si>
  <si>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</si>
  <si>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</si>
  <si>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</si>
  <si>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</si>
  <si>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</si>
  <si>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</si>
  <si>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</si>
  <si>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</si>
  <si>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</si>
  <si>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</si>
  <si>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</si>
  <si>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</si>
  <si>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</si>
  <si>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</si>
  <si>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</si>
  <si>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</si>
  <si>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</si>
  <si>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</si>
  <si>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</si>
  <si>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</si>
  <si>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</si>
  <si>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</si>
  <si>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</si>
  <si>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</si>
  <si>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</si>
  <si>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</si>
  <si>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</si>
  <si>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</si>
  <si>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</si>
  <si>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</si>
  <si>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</si>
  <si>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</si>
  <si>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</si>
  <si>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</si>
  <si>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</si>
  <si>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</si>
  <si>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</si>
  <si>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</si>
  <si>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</si>
  <si>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</si>
  <si>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</si>
  <si>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</si>
  <si>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</si>
  <si>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</si>
  <si>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</si>
  <si>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</si>
  <si>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</si>
  <si>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</si>
  <si>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</si>
  <si>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</si>
  <si>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</si>
  <si>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</si>
  <si>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</si>
  <si>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</si>
  <si>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</si>
  <si>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</si>
  <si>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</si>
  <si>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</si>
  <si>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</si>
  <si>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</si>
  <si>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</si>
  <si>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</si>
  <si>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</si>
  <si>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</si>
  <si>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</si>
  <si>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</si>
  <si>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</si>
  <si>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</si>
  <si>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</si>
  <si>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</si>
  <si>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</si>
  <si>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</si>
  <si>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</si>
  <si>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</si>
  <si>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</si>
  <si>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</si>
  <si>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</si>
  <si>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</si>
  <si>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</si>
  <si>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</si>
  <si>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</si>
  <si>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</si>
  <si>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</si>
  <si>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</si>
  <si>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</si>
  <si>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</si>
  <si>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</si>
  <si>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</si>
  <si>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</si>
  <si>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</si>
  <si>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</si>
  <si>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</si>
  <si>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</si>
  <si>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</si>
  <si>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</si>
  <si>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</si>
  <si>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</si>
  <si>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</si>
  <si>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</si>
  <si>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</si>
  <si>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</si>
  <si>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</si>
  <si>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</si>
  <si>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</si>
  <si>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</si>
  <si>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</si>
  <si>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</si>
  <si>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</si>
  <si>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</si>
  <si>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</si>
  <si>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</si>
  <si>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</si>
  <si>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</si>
  <si>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</si>
  <si>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</si>
  <si>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</si>
  <si>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</si>
  <si>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</si>
  <si>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</si>
  <si>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</si>
  <si>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</si>
  <si>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</si>
  <si>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</si>
  <si>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</si>
  <si>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</si>
  <si>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</si>
  <si>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</si>
  <si>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</si>
  <si>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</si>
  <si>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</si>
  <si>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</si>
  <si>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</si>
  <si>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</si>
  <si>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</si>
  <si>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</si>
  <si>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</si>
  <si>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</si>
  <si>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</si>
  <si>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</si>
  <si>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</si>
  <si>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</si>
  <si>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</si>
  <si>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</si>
  <si>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</si>
  <si>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</si>
  <si>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</si>
  <si>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</si>
  <si>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</si>
  <si>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</si>
  <si>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</si>
  <si>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</si>
  <si>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</si>
  <si>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</si>
  <si>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</si>
  <si>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</si>
  <si>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</si>
  <si>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</si>
  <si>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</si>
  <si>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</si>
  <si>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</si>
  <si>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</si>
  <si>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</si>
  <si>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</si>
  <si>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</si>
  <si>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</si>
  <si>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</si>
  <si>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</si>
  <si>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</si>
  <si>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</si>
  <si>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</si>
  <si>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</si>
  <si>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</si>
  <si>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</si>
  <si>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</si>
  <si>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</si>
  <si>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</si>
  <si>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</si>
  <si>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</si>
  <si>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</si>
  <si>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</si>
  <si>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</si>
  <si>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</si>
  <si>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</si>
  <si>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</si>
  <si>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</si>
  <si>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</si>
  <si>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</si>
  <si>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</si>
  <si>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</si>
  <si>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</si>
  <si>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</si>
  <si>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</si>
  <si>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</si>
  <si>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</si>
  <si>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</si>
  <si>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</si>
  <si>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</si>
  <si>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</si>
  <si>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</si>
  <si>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</si>
  <si>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</si>
  <si>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</si>
  <si>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</si>
  <si>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</si>
  <si>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</si>
  <si>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</si>
  <si>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</si>
  <si>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</si>
  <si>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</si>
  <si>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</si>
  <si>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</si>
  <si>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</si>
  <si>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</si>
  <si>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</si>
  <si>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</si>
  <si>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</si>
  <si>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</si>
  <si>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</si>
  <si>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</si>
  <si>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</si>
  <si>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</si>
  <si>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</si>
  <si>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</si>
  <si>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</si>
  <si>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</si>
  <si>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</si>
  <si>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</si>
  <si>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</si>
  <si>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</si>
  <si>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</si>
  <si>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</si>
  <si>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</si>
  <si>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</si>
  <si>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</si>
  <si>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</si>
  <si>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</si>
  <si>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</si>
  <si>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</si>
  <si>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</si>
  <si>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</si>
  <si>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</si>
  <si>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</si>
  <si>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</si>
  <si>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</si>
  <si>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</si>
  <si>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</si>
  <si>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</si>
  <si>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</si>
  <si>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</si>
  <si>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</si>
  <si>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</si>
  <si>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</si>
  <si>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</si>
  <si>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</si>
  <si>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</si>
  <si>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</si>
  <si>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</si>
  <si>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</si>
  <si>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</si>
  <si>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</si>
  <si>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</si>
  <si>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</si>
  <si>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</si>
  <si>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</si>
  <si>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</si>
  <si>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</si>
  <si>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</si>
  <si>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</si>
  <si>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</si>
  <si>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</si>
  <si>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</si>
  <si>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</si>
  <si>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</si>
  <si>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</si>
  <si>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</si>
  <si>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</si>
  <si>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</si>
  <si>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</si>
  <si>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</si>
  <si>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</si>
  <si>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</si>
  <si>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</si>
  <si>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</si>
  <si>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</si>
  <si>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</si>
  <si>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</si>
  <si>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</si>
  <si>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</si>
  <si>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</si>
  <si>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</si>
  <si>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</si>
  <si>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</si>
  <si>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</si>
  <si>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</si>
  <si>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</si>
  <si>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</si>
  <si>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</si>
  <si>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</si>
  <si>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</si>
  <si>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</si>
  <si>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</si>
  <si>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</si>
  <si>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</si>
  <si>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</si>
  <si>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</si>
  <si>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</si>
  <si>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</si>
  <si>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</si>
  <si>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</si>
  <si>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</si>
  <si>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</si>
  <si>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</si>
  <si>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</si>
  <si>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</si>
  <si>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</si>
  <si>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</si>
  <si>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</si>
  <si>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</si>
  <si>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</si>
  <si>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</si>
  <si>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</si>
  <si>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</si>
  <si>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</si>
  <si>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</si>
  <si>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</si>
  <si>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</si>
  <si>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</si>
  <si>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</si>
  <si>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</si>
  <si>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</si>
  <si>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</si>
  <si>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</si>
  <si>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</si>
  <si>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</si>
  <si>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</si>
  <si>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</si>
  <si>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</si>
  <si>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</si>
  <si>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</si>
  <si>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</si>
  <si>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</si>
  <si>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</si>
  <si>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</si>
  <si>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</si>
  <si>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</si>
  <si>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</si>
  <si>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</si>
  <si>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</si>
  <si>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</si>
  <si>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</si>
  <si>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</si>
  <si>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</si>
  <si>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</si>
  <si>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</si>
  <si>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</si>
  <si>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</si>
  <si>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</si>
  <si>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</si>
  <si>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</si>
  <si>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</si>
  <si>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</si>
  <si>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</si>
  <si>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</si>
  <si>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</si>
  <si>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</si>
  <si>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</si>
  <si>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</si>
  <si>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</si>
  <si>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</si>
  <si>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</si>
  <si>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</si>
  <si>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</si>
  <si>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</si>
  <si>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</si>
  <si>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</si>
  <si>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</si>
  <si>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</si>
  <si>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</si>
  <si>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</si>
  <si>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</si>
  <si>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</si>
  <si>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</si>
  <si>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</si>
  <si>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</si>
  <si>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</si>
  <si>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</si>
  <si>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</si>
  <si>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</si>
  <si>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</si>
  <si>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</si>
  <si>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</si>
  <si>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</si>
  <si>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</si>
  <si>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</si>
  <si>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</si>
  <si>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</si>
  <si>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</si>
  <si>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</si>
  <si>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</si>
  <si>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</si>
  <si>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</si>
  <si>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</si>
  <si>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</si>
  <si>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</si>
  <si>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</si>
  <si>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</si>
  <si>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</si>
  <si>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</si>
  <si>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</si>
  <si>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</si>
  <si>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</si>
  <si>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</si>
  <si>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</si>
  <si>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</si>
  <si>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</si>
  <si>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</si>
  <si>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</si>
  <si>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</si>
  <si>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</si>
  <si>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</si>
  <si>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</si>
  <si>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</si>
  <si>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</si>
  <si>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</si>
  <si>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</si>
  <si>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</si>
  <si>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</si>
  <si>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</si>
  <si>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</si>
  <si>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</si>
  <si>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</si>
  <si>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</si>
  <si>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</si>
  <si>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</si>
  <si>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</si>
  <si>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</si>
  <si>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</si>
  <si>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</si>
  <si>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</si>
  <si>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</si>
  <si>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</si>
  <si>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</si>
  <si>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</si>
  <si>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</si>
  <si>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</si>
  <si>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</si>
  <si>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</si>
  <si>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</si>
  <si>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</si>
  <si>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</si>
  <si>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</si>
  <si>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</si>
  <si>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</si>
  <si>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</si>
  <si>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</si>
  <si>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</si>
  <si>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</si>
  <si>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</si>
  <si>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</si>
  <si>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</si>
  <si>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</si>
  <si>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</si>
  <si>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</si>
  <si>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</si>
  <si>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</si>
  <si>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</si>
  <si>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</si>
  <si>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</si>
  <si>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</si>
  <si>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</si>
  <si>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</si>
  <si>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</si>
  <si>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</si>
  <si>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</si>
  <si>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</si>
  <si>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</si>
  <si>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</si>
  <si>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</si>
  <si>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</si>
  <si>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</si>
  <si>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</si>
  <si>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</si>
  <si>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</si>
  <si>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</si>
  <si>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</si>
  <si>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</si>
  <si>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</si>
  <si>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</si>
  <si>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</si>
  <si>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</si>
  <si>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</si>
  <si>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</si>
  <si>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</si>
  <si>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</si>
  <si>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</si>
  <si>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</si>
  <si>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</si>
  <si>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</si>
  <si>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</si>
  <si>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</si>
  <si>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</si>
  <si>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</si>
  <si>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</si>
  <si>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</si>
  <si>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</si>
  <si>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</si>
  <si>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</si>
  <si>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</si>
  <si>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</si>
  <si>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</si>
  <si>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</si>
  <si>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</si>
  <si>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</si>
  <si>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</si>
  <si>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</si>
  <si>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</si>
  <si>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</si>
  <si>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</si>
  <si>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</si>
  <si>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</si>
  <si>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</si>
  <si>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</si>
  <si>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</si>
  <si>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</si>
  <si>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</si>
  <si>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</si>
  <si>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</si>
  <si>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</si>
  <si>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</si>
  <si>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</si>
  <si>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</si>
  <si>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</si>
  <si>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</si>
  <si>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</si>
  <si>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</si>
  <si>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</si>
  <si>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</si>
  <si>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</si>
  <si>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</si>
  <si>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</si>
  <si>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</si>
  <si>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</si>
  <si>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</si>
  <si>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</si>
  <si>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</si>
  <si>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</si>
  <si>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</si>
  <si>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</si>
  <si>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</si>
  <si>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</si>
  <si>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</si>
  <si>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</si>
  <si>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</si>
  <si>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</si>
  <si>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</si>
  <si>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</si>
  <si>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</si>
  <si>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</si>
  <si>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</si>
  <si>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</si>
  <si>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</si>
  <si>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</si>
  <si>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</si>
  <si>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</si>
  <si>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</si>
  <si>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</si>
  <si>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</si>
  <si>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</si>
  <si>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</si>
  <si>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</si>
  <si>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</si>
  <si>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</si>
  <si>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</si>
  <si>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</si>
  <si>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</si>
  <si>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</si>
  <si>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</si>
  <si>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</si>
  <si>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</si>
  <si>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</si>
  <si>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</si>
  <si>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</si>
  <si>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</si>
  <si>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</si>
  <si>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</si>
  <si>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</si>
  <si>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</si>
  <si>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</si>
  <si>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</si>
  <si>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</si>
  <si>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</si>
  <si>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</si>
  <si>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</si>
  <si>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</si>
  <si>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</si>
  <si>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</si>
  <si>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</si>
  <si>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</si>
  <si>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</si>
  <si>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</si>
  <si>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</si>
  <si>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</si>
  <si>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</si>
  <si>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</si>
  <si>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</si>
  <si>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</si>
  <si>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</si>
  <si>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</si>
  <si>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</si>
  <si>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</si>
  <si>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</si>
  <si>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</si>
  <si>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</si>
  <si>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</si>
  <si>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</si>
  <si>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</si>
  <si>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</si>
  <si>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</si>
  <si>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</si>
  <si>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</si>
  <si>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</si>
  <si>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</si>
  <si>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</si>
  <si>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</si>
  <si>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</si>
  <si>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</si>
  <si>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</si>
  <si>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</si>
  <si>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</si>
  <si>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</si>
  <si>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</si>
  <si>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</si>
  <si>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</si>
  <si>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</si>
  <si>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</si>
  <si>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</si>
  <si>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</si>
  <si>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</si>
  <si>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</si>
  <si>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</si>
  <si>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</si>
  <si>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</si>
  <si>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</si>
  <si>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</si>
  <si>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</si>
  <si>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</si>
  <si>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</si>
  <si>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</si>
  <si>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</si>
  <si>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</si>
  <si>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</si>
  <si>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</si>
  <si>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</si>
  <si>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</si>
  <si>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</si>
  <si>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</si>
  <si>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</si>
  <si>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</si>
  <si>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</si>
  <si>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</si>
  <si>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</si>
  <si>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</si>
  <si>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</si>
  <si>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</si>
  <si>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</si>
  <si>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</si>
  <si>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</si>
  <si>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</si>
  <si>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</si>
  <si>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</si>
  <si>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</si>
  <si>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</si>
  <si>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</si>
  <si>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</si>
  <si>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</si>
  <si>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</si>
  <si>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</si>
  <si>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</si>
  <si>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</si>
  <si>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</si>
  <si>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</si>
  <si>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</si>
  <si>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</si>
  <si>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</si>
  <si>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</si>
  <si>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</si>
  <si>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</si>
  <si>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</si>
  <si>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</si>
  <si>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</si>
  <si>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</si>
  <si>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</si>
  <si>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</si>
  <si>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</si>
  <si>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</si>
  <si>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</si>
  <si>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</si>
  <si>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</si>
  <si>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</si>
  <si>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</si>
  <si>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</si>
  <si>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</si>
  <si>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</si>
  <si>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</si>
  <si>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</si>
  <si>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</si>
  <si>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</si>
  <si>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</si>
  <si>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</si>
  <si>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</si>
  <si>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</si>
  <si>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</si>
  <si>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</si>
  <si>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</si>
  <si>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</si>
  <si>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</si>
  <si>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</si>
  <si>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</si>
  <si>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</si>
  <si>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</si>
  <si>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</si>
  <si>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</si>
  <si>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</si>
  <si>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</si>
  <si>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</si>
  <si>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</si>
  <si>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</si>
  <si>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</si>
  <si>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</si>
  <si>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</si>
  <si>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</si>
  <si>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</si>
  <si>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</si>
  <si>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</si>
  <si>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</si>
  <si>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</si>
  <si>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</si>
  <si>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</si>
  <si>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</si>
  <si>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</si>
  <si>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</si>
  <si>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</si>
  <si>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</si>
  <si>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</si>
  <si>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</si>
  <si>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</si>
  <si>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</si>
  <si>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</si>
  <si>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</si>
  <si>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</si>
  <si>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</si>
  <si>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</si>
  <si>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</si>
  <si>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</si>
  <si>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</si>
  <si>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</si>
  <si>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</si>
  <si>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</si>
  <si>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</si>
  <si>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</si>
  <si>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</si>
  <si>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</si>
  <si>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</si>
  <si>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</si>
  <si>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</si>
  <si>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</si>
  <si>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</si>
  <si>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</si>
  <si>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</si>
  <si>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</si>
  <si>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</si>
  <si>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</si>
  <si>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</si>
  <si>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</si>
  <si>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</si>
  <si>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</si>
  <si>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</si>
  <si>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</si>
  <si>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</si>
  <si>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</si>
  <si>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</si>
  <si>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</si>
  <si>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</si>
  <si>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</si>
  <si>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</si>
  <si>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</si>
  <si>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</si>
  <si>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</si>
  <si>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</si>
  <si>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</si>
  <si>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</si>
  <si>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</si>
  <si>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</si>
  <si>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</si>
  <si>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</si>
  <si>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</si>
  <si>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</si>
  <si>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</si>
  <si>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</si>
  <si>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</si>
  <si>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</si>
  <si>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</si>
  <si>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</si>
  <si>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</si>
  <si>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</si>
  <si>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</si>
  <si>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</si>
  <si>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</si>
  <si>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</si>
  <si>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</si>
  <si>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</si>
  <si>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</si>
  <si>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</si>
  <si>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</si>
  <si>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</si>
  <si>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</si>
  <si>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</si>
  <si>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</si>
  <si>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</si>
  <si>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</si>
  <si>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</si>
  <si>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</si>
  <si>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</si>
  <si>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</si>
  <si>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</si>
  <si>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</si>
  <si>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</si>
  <si>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</si>
  <si>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</si>
  <si>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</si>
  <si>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</si>
  <si>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</si>
  <si>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</si>
  <si>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</si>
  <si>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</si>
  <si>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</si>
  <si>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</si>
  <si>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</si>
  <si>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</si>
  <si>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</si>
  <si>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</si>
  <si>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</si>
  <si>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</si>
  <si>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</si>
  <si>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</si>
  <si>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</si>
  <si>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</si>
  <si>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</si>
  <si>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</si>
  <si>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</si>
  <si>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</si>
  <si>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</si>
  <si>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</si>
  <si>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</si>
  <si>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</si>
  <si>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</si>
  <si>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</si>
  <si>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</si>
  <si>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</si>
  <si>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</si>
  <si>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</si>
  <si>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</si>
  <si>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</si>
  <si>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</si>
  <si>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</si>
  <si>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</si>
  <si>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</si>
  <si>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</si>
  <si>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</si>
  <si>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</si>
  <si>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</si>
  <si>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</si>
  <si>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</si>
  <si>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</si>
  <si>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</si>
  <si>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</si>
  <si>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</si>
  <si>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</si>
  <si>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</si>
  <si>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</si>
  <si>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</si>
  <si>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</si>
  <si>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</si>
  <si>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</si>
  <si>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</si>
  <si>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</si>
  <si>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</si>
  <si>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</si>
  <si>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</si>
  <si>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</si>
  <si>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</si>
  <si>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</si>
  <si>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</si>
  <si>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</si>
  <si>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</si>
  <si>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</si>
  <si>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</si>
  <si>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</si>
  <si>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</si>
  <si>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</si>
  <si>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</si>
  <si>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</si>
  <si>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</si>
  <si>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</si>
  <si>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</si>
  <si>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</si>
  <si>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</si>
  <si>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</si>
  <si>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</si>
  <si>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</si>
  <si>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</si>
  <si>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</si>
  <si>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</si>
  <si>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</si>
  <si>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</si>
  <si>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</si>
  <si>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</si>
  <si>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</si>
  <si>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</si>
  <si>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</si>
  <si>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</si>
  <si>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</si>
  <si>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</si>
  <si>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</si>
  <si>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</si>
  <si>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</si>
  <si>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</si>
  <si>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</si>
  <si>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</si>
  <si>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</si>
  <si>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</si>
  <si>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</si>
  <si>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</si>
  <si>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</si>
  <si>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</si>
  <si>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</si>
  <si>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</si>
  <si>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</si>
  <si>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</si>
  <si>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</si>
  <si>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</si>
  <si>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</si>
  <si>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</si>
  <si>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</si>
  <si>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</si>
  <si>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</si>
  <si>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</si>
  <si>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</si>
  <si>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</si>
  <si>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</si>
  <si>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</si>
  <si>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</si>
  <si>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</si>
  <si>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</si>
  <si>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</si>
  <si>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</si>
  <si>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</si>
  <si>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</si>
  <si>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</si>
  <si>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</si>
  <si>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</si>
  <si>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</si>
  <si>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</si>
  <si>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</si>
  <si>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</si>
  <si>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</si>
  <si>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</si>
  <si>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</si>
  <si>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</si>
  <si>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</si>
  <si>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</si>
  <si>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</si>
  <si>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</si>
  <si>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</si>
  <si>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</si>
  <si>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</si>
  <si>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</si>
  <si>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</si>
  <si>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</si>
  <si>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</si>
  <si>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</si>
  <si>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</si>
  <si>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</si>
  <si>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</si>
  <si>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</si>
  <si>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</si>
  <si>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</si>
  <si>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</si>
  <si>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</si>
  <si>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</si>
  <si>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</si>
  <si>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</si>
  <si>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</si>
  <si>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</si>
  <si>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</si>
  <si>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</si>
  <si>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</si>
  <si>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</si>
  <si>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</si>
  <si>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</si>
  <si>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</si>
  <si>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</si>
  <si>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</si>
  <si>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</si>
  <si>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</si>
  <si>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</si>
  <si>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</si>
  <si>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</si>
  <si>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</si>
  <si>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</si>
  <si>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</si>
  <si>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</si>
  <si>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</si>
  <si>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</si>
  <si>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</si>
  <si>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</si>
  <si>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</si>
  <si>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</si>
  <si>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</si>
  <si>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</si>
  <si>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</si>
  <si>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</si>
  <si>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</si>
  <si>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</si>
  <si>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</si>
  <si>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</si>
  <si>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</si>
  <si>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</si>
  <si>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</si>
  <si>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</si>
  <si>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</si>
  <si>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</si>
  <si>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</si>
  <si>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</si>
  <si>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</si>
  <si>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</si>
  <si>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</si>
  <si>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</si>
  <si>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</si>
  <si>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</si>
  <si>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</si>
  <si>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</si>
  <si>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</si>
  <si>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</si>
  <si>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</si>
  <si>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</si>
  <si>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</si>
  <si>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</si>
  <si>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</si>
  <si>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</si>
  <si>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</si>
  <si>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</si>
  <si>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</si>
  <si>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</si>
  <si>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</si>
  <si>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</si>
  <si>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</si>
  <si>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</si>
  <si>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</si>
  <si>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</si>
  <si>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</si>
  <si>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</si>
  <si>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</si>
  <si>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</si>
  <si>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</si>
  <si>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</si>
  <si>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</si>
  <si>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</si>
  <si>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</si>
  <si>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</si>
  <si>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</si>
  <si>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</si>
  <si>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</si>
  <si>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</si>
  <si>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</si>
  <si>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</si>
  <si>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</si>
  <si>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</si>
  <si>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</si>
  <si>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</si>
  <si>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</si>
  <si>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</si>
  <si>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</si>
  <si>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</si>
  <si>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</si>
  <si>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</si>
  <si>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</si>
  <si>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</si>
  <si>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</si>
  <si>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</si>
  <si>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</si>
  <si>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</si>
  <si>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</si>
  <si>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</si>
  <si>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</si>
  <si>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</si>
  <si>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</si>
  <si>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</si>
  <si>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</si>
  <si>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</si>
  <si>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</si>
  <si>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</si>
  <si>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</si>
  <si>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</si>
  <si>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</si>
  <si>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</si>
  <si>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</si>
  <si>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</si>
  <si>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</si>
  <si>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</si>
  <si>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</si>
  <si>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</si>
  <si>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</si>
  <si>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</si>
  <si>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</si>
  <si>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</si>
  <si>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</si>
  <si>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</si>
  <si>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</si>
  <si>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</si>
  <si>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</si>
  <si>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</si>
  <si>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</si>
  <si>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</si>
  <si>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</si>
  <si>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</si>
  <si>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</si>
  <si>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</si>
  <si>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</si>
  <si>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</si>
  <si>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</si>
  <si>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</si>
  <si>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</si>
  <si>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</si>
  <si>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</si>
  <si>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</si>
  <si>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</si>
  <si>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</si>
  <si>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</si>
  <si>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</si>
  <si>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</si>
  <si>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</si>
  <si>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</si>
  <si>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</si>
  <si>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</si>
  <si>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</si>
  <si>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</si>
  <si>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</si>
  <si>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</si>
  <si>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</si>
  <si>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</si>
  <si>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</si>
  <si>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</si>
  <si>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</si>
  <si>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</si>
  <si>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</si>
  <si>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</si>
  <si>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</si>
  <si>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</si>
  <si>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</si>
  <si>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</si>
  <si>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</si>
  <si>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</si>
  <si>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</si>
  <si>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</si>
  <si>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</si>
  <si>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</si>
  <si>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</si>
  <si>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</si>
  <si>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</si>
  <si>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</si>
  <si>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</si>
  <si>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</si>
  <si>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</si>
  <si>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</si>
  <si>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</si>
  <si>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</si>
  <si>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</si>
  <si>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</si>
  <si>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</si>
  <si>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</si>
  <si>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</si>
  <si>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</si>
  <si>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</si>
  <si>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</si>
  <si>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</si>
  <si>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</si>
  <si>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</si>
  <si>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</si>
  <si>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</si>
  <si>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</si>
  <si>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</si>
  <si>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</si>
  <si>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</si>
  <si>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</si>
  <si>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</si>
  <si>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</si>
  <si>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</si>
  <si>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</si>
  <si>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</si>
  <si>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</si>
  <si>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</si>
  <si>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</si>
  <si>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</si>
  <si>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</si>
  <si>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</si>
  <si>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</si>
  <si>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</si>
  <si>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</si>
  <si>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</si>
  <si>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</si>
  <si>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</si>
  <si>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</si>
  <si>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</si>
  <si>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</si>
  <si>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</si>
  <si>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</si>
  <si>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</si>
  <si>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</si>
  <si>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</si>
  <si>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</si>
  <si>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</si>
  <si>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</si>
  <si>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</si>
  <si>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</si>
  <si>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</si>
  <si>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</si>
  <si>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</si>
  <si>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</si>
  <si>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</si>
  <si>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</si>
  <si>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</si>
  <si>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</si>
  <si>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</si>
  <si>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</si>
  <si>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</si>
  <si>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</si>
  <si>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</si>
  <si>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</si>
  <si>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</si>
  <si>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</si>
  <si>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</si>
  <si>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</si>
  <si>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</si>
  <si>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</si>
  <si>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</si>
  <si>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</si>
  <si>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</si>
  <si>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</si>
  <si>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</si>
  <si>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</si>
  <si>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</si>
  <si>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</si>
  <si>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</si>
  <si>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</si>
  <si>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</si>
  <si>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</si>
  <si>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</si>
  <si>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</si>
  <si>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</si>
  <si>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</si>
  <si>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</si>
  <si>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</si>
  <si>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</si>
  <si>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</si>
  <si>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</si>
  <si>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</si>
  <si>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</si>
  <si>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</si>
  <si>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</si>
  <si>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</si>
  <si>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</si>
  <si>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</si>
  <si>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</si>
  <si>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</si>
  <si>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</si>
  <si>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</si>
  <si>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</si>
  <si>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</si>
  <si>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</si>
  <si>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</si>
  <si>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</si>
  <si>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</si>
  <si>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</si>
  <si>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</si>
  <si>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</si>
  <si>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</si>
  <si>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</si>
  <si>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</si>
  <si>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</si>
  <si>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</si>
  <si>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</si>
  <si>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</si>
  <si>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</si>
  <si>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</si>
  <si>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</si>
  <si>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</si>
  <si>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</si>
  <si>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</si>
  <si>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</si>
  <si>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</si>
  <si>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</si>
  <si>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</si>
  <si>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</si>
  <si>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</si>
  <si>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</si>
  <si>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</si>
  <si>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</si>
  <si>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</si>
  <si>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</si>
  <si>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</si>
  <si>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</si>
  <si>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</si>
  <si>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</si>
  <si>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</si>
  <si>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</si>
  <si>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</si>
  <si>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</si>
  <si>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</si>
  <si>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</si>
  <si>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</si>
  <si>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</si>
  <si>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</si>
  <si>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</si>
  <si>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</si>
  <si>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</si>
  <si>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</si>
  <si>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</si>
  <si>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</si>
  <si>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</si>
  <si>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</si>
  <si>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</si>
  <si>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</si>
  <si>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</si>
  <si>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</si>
  <si>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</si>
  <si>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</si>
  <si>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</si>
  <si>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</si>
  <si>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</si>
  <si>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</si>
  <si>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</si>
  <si>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</si>
  <si>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</si>
  <si>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</si>
  <si>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</si>
  <si>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</si>
  <si>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</si>
  <si>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</si>
  <si>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</si>
  <si>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</si>
  <si>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</si>
  <si>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</si>
  <si>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</si>
  <si>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</si>
  <si>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</si>
  <si>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</si>
  <si>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</si>
  <si>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</si>
  <si>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</si>
  <si>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</si>
  <si>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</si>
  <si>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</si>
  <si>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</si>
  <si>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</si>
  <si>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</si>
  <si>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</si>
  <si>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</si>
  <si>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</si>
  <si>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</si>
  <si>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</si>
  <si>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</si>
  <si>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</si>
  <si>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</si>
  <si>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</si>
  <si>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</si>
  <si>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</si>
  <si>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</si>
  <si>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</si>
  <si>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</si>
  <si>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</si>
  <si>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</si>
  <si>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</si>
  <si>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</si>
  <si>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</si>
  <si>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</si>
  <si>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</si>
  <si>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</si>
  <si>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</si>
  <si>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</si>
  <si>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</si>
  <si>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</si>
  <si>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</si>
  <si>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</si>
  <si>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</si>
  <si>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</si>
  <si>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</si>
  <si>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</si>
  <si>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</si>
  <si>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</si>
  <si>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</si>
  <si>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</si>
  <si>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</si>
  <si>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</si>
  <si>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</si>
  <si>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</si>
  <si>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</si>
  <si>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</si>
  <si>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</si>
  <si>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</si>
  <si>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</si>
  <si>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</si>
  <si>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</si>
  <si>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</si>
  <si>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</si>
  <si>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</si>
  <si>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</si>
  <si>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</si>
  <si>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</si>
  <si>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</si>
  <si>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</si>
  <si>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</si>
  <si>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</si>
  <si>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</si>
  <si>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</si>
  <si>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</si>
  <si>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</si>
  <si>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</si>
  <si>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</si>
  <si>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</si>
  <si>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</si>
  <si>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</si>
  <si>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</si>
  <si>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</si>
  <si>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</si>
  <si>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</si>
  <si>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</si>
  <si>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</si>
  <si>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</si>
  <si>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</si>
  <si>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</si>
  <si>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</si>
  <si>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</si>
  <si>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</si>
  <si>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</si>
  <si>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</si>
  <si>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</si>
  <si>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</si>
  <si>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</si>
  <si>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</si>
  <si>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</si>
  <si>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</si>
  <si>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</si>
  <si>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</si>
  <si>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</si>
  <si>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</si>
  <si>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</si>
  <si>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</si>
  <si>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</si>
  <si>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</si>
  <si>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</si>
  <si>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</si>
  <si>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</si>
  <si>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</si>
  <si>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</si>
  <si>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</si>
  <si>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</si>
  <si>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</si>
  <si>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</si>
  <si>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</si>
  <si>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</si>
  <si>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</si>
  <si>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</si>
  <si>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</si>
  <si>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</si>
  <si>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</si>
  <si>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</si>
  <si>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</si>
  <si>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</si>
  <si>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</si>
  <si>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</si>
  <si>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</si>
  <si>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</si>
  <si>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</si>
  <si>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</si>
  <si>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</si>
  <si>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</si>
  <si>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</si>
  <si>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</si>
  <si>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</si>
  <si>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</si>
  <si>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</si>
  <si>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</si>
  <si>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</si>
  <si>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</si>
  <si>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</si>
  <si>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</si>
  <si>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</si>
  <si>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</si>
  <si>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</si>
  <si>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</si>
  <si>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</si>
  <si>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</si>
  <si>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</si>
  <si>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</si>
  <si>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</si>
  <si>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</si>
  <si>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</si>
  <si>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</si>
  <si>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</si>
  <si>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</si>
  <si>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</si>
  <si>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</si>
  <si>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</si>
  <si>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</si>
  <si>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</si>
  <si>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</si>
  <si>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</si>
  <si>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</si>
  <si>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</si>
  <si>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</si>
  <si>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</si>
  <si>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</si>
  <si>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</si>
  <si>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</si>
  <si>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</si>
  <si>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</si>
  <si>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</si>
  <si>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</si>
  <si>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</si>
  <si>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</si>
  <si>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</si>
  <si>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</si>
  <si>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</si>
  <si>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</si>
  <si>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</si>
  <si>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</si>
  <si>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</si>
  <si>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</si>
  <si>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</si>
  <si>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</si>
  <si>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</si>
  <si>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</si>
  <si>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</si>
  <si>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</si>
  <si>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</si>
  <si>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</si>
  <si>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</si>
  <si>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</si>
  <si>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</si>
  <si>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</si>
  <si>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</si>
  <si>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</si>
  <si>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</si>
  <si>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</si>
  <si>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</si>
  <si>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</si>
  <si>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</si>
  <si>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</si>
  <si>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</si>
  <si>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</si>
  <si>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</si>
  <si>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</si>
  <si>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</si>
  <si>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</si>
  <si>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</si>
  <si>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</si>
  <si>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</si>
  <si>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</si>
  <si>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</si>
  <si>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</si>
  <si>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</si>
  <si>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</si>
  <si>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</si>
  <si>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</si>
  <si>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</si>
  <si>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</si>
  <si>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</si>
  <si>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</si>
  <si>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</si>
  <si>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</si>
  <si>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</si>
  <si>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</si>
  <si>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</si>
  <si>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</si>
  <si>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</si>
  <si>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</si>
  <si>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</si>
  <si>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</si>
  <si>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</si>
  <si>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</si>
  <si>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</si>
  <si>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</si>
  <si>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</si>
  <si>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</si>
  <si>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</si>
  <si>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</si>
  <si>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</si>
  <si>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</si>
  <si>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</si>
  <si>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</si>
  <si>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</si>
  <si>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</si>
  <si>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</si>
  <si>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</si>
  <si>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</si>
  <si>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</si>
  <si>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</si>
  <si>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</si>
  <si>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</si>
  <si>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</si>
  <si>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</si>
  <si>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</si>
  <si>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</si>
  <si>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</si>
  <si>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</si>
  <si>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</si>
  <si>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</si>
  <si>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</si>
  <si>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</si>
  <si>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</si>
  <si>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</si>
  <si>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</si>
  <si>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</si>
  <si>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</si>
  <si>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</si>
  <si>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</si>
  <si>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</si>
  <si>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</si>
  <si>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</si>
  <si>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</si>
  <si>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</si>
  <si>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</si>
  <si>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</si>
  <si>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</si>
  <si>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</si>
  <si>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</si>
  <si>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</si>
  <si>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</si>
  <si>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</si>
  <si>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</si>
  <si>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</si>
  <si>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</si>
  <si>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</si>
  <si>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</si>
  <si>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</si>
  <si>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</si>
  <si>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</si>
  <si>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</si>
  <si>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</si>
  <si>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</si>
  <si>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</si>
  <si>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</si>
  <si>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</si>
  <si>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</si>
  <si>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</si>
  <si>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</si>
  <si>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</si>
  <si>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</si>
  <si>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</si>
  <si>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</si>
  <si>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</si>
  <si>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</si>
  <si>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</si>
  <si>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</si>
  <si>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</si>
  <si>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</si>
  <si>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</si>
  <si>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</si>
  <si>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</si>
  <si>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</si>
  <si>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</si>
  <si>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</si>
  <si>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</si>
  <si>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</si>
  <si>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</si>
  <si>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</si>
  <si>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</si>
  <si>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</si>
  <si>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</si>
  <si>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</si>
  <si>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</si>
  <si>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</si>
  <si>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</si>
  <si>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</si>
  <si>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</si>
  <si>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</si>
  <si>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</si>
  <si>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</si>
  <si>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</si>
  <si>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</si>
  <si>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</si>
  <si>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</si>
  <si>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</si>
  <si>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</si>
  <si>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</si>
  <si>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</si>
  <si>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</si>
  <si>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</si>
  <si>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</si>
  <si>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</si>
  <si>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</si>
  <si>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</si>
  <si>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</si>
  <si>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</si>
  <si>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</si>
  <si>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</si>
  <si>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</si>
  <si>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</si>
  <si>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</si>
  <si>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</si>
  <si>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</si>
  <si>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</si>
  <si>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</si>
  <si>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</si>
  <si>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</si>
  <si>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</si>
  <si>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</si>
  <si>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</si>
  <si>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</si>
  <si>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</si>
  <si>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</si>
  <si>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</si>
  <si>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</si>
  <si>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</si>
  <si>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</si>
  <si>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</si>
  <si>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</si>
  <si>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</si>
  <si>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</si>
  <si>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</si>
  <si>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</si>
  <si>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</si>
  <si>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</si>
  <si>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</si>
  <si>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</si>
  <si>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</si>
  <si>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</si>
  <si>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</si>
  <si>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</si>
  <si>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</si>
  <si>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</si>
  <si>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</si>
  <si>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</si>
  <si>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</si>
  <si>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</si>
  <si>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</si>
  <si>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</si>
  <si>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</si>
  <si>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</si>
  <si>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</si>
  <si>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</si>
  <si>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</si>
  <si>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</si>
  <si>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</si>
  <si>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</si>
  <si>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</si>
  <si>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</si>
  <si>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</si>
  <si>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</si>
  <si>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</si>
  <si>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</si>
  <si>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</si>
  <si>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</si>
  <si>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</si>
  <si>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</si>
  <si>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</si>
  <si>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</si>
  <si>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</si>
  <si>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</si>
  <si>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</si>
  <si>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</si>
  <si>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</si>
  <si>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</si>
  <si>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</si>
  <si>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</si>
  <si>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</si>
  <si>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</si>
  <si>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</si>
  <si>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</si>
  <si>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</si>
  <si>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</si>
  <si>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</si>
  <si>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</si>
  <si>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</si>
  <si>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</si>
  <si>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</si>
  <si>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</si>
  <si>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</si>
  <si>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</si>
  <si>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</si>
  <si>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</si>
  <si>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</si>
  <si>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</si>
  <si>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</si>
  <si>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</si>
  <si>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</si>
  <si>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</si>
  <si>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</si>
  <si>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</si>
  <si>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</si>
  <si>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</si>
  <si>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</si>
  <si>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</si>
  <si>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</si>
  <si>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</si>
  <si>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</si>
  <si>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</si>
  <si>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</si>
  <si>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</si>
  <si>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</si>
  <si>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</si>
  <si>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</si>
  <si>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</si>
  <si>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</si>
  <si>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</si>
  <si>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</si>
  <si>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</si>
  <si>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</si>
  <si>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</si>
  <si>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</si>
  <si>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</si>
  <si>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</si>
  <si>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</si>
  <si>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</si>
  <si>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</si>
  <si>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</si>
  <si>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</si>
  <si>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</si>
  <si>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</si>
  <si>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</si>
  <si>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</si>
  <si>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</si>
  <si>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</si>
  <si>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</si>
  <si>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</si>
  <si>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</si>
  <si>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</si>
  <si>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</si>
  <si>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</si>
  <si>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</si>
  <si>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</si>
  <si>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</si>
  <si>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</si>
  <si>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</si>
  <si>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</si>
  <si>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</si>
  <si>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</si>
  <si>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</si>
  <si>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</si>
  <si>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</si>
  <si>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</si>
  <si>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</si>
  <si>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</si>
  <si>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</si>
  <si>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</si>
  <si>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</si>
  <si>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</si>
  <si>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</si>
  <si>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</si>
  <si>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</si>
  <si>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</si>
  <si>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</si>
  <si>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</si>
  <si>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</si>
  <si>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</si>
  <si>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</si>
  <si>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</si>
  <si>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</si>
  <si>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</si>
  <si>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</si>
  <si>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</si>
  <si>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</si>
  <si>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</si>
  <si>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</si>
  <si>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</si>
  <si>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</si>
  <si>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</si>
  <si>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</si>
  <si>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</si>
  <si>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</si>
  <si>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</si>
  <si>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</si>
  <si>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</si>
  <si>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</si>
  <si>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</si>
  <si>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</si>
  <si>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</si>
  <si>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</si>
  <si>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</si>
  <si>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</si>
  <si>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</si>
  <si>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</si>
  <si>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</si>
  <si>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</si>
  <si>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</si>
  <si>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</si>
  <si>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</si>
  <si>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</si>
  <si>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</si>
  <si>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</si>
  <si>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</si>
  <si>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</si>
  <si>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</si>
  <si>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</si>
  <si>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</si>
  <si>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</si>
  <si>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</si>
  <si>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</si>
  <si>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</si>
  <si>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</si>
  <si>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</si>
  <si>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</si>
  <si>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</si>
  <si>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</si>
  <si>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</si>
  <si>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</si>
  <si>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</si>
  <si>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</si>
  <si>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</si>
  <si>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</si>
  <si>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</si>
  <si>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</si>
  <si>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</si>
  <si>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</si>
  <si>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</si>
  <si>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</si>
  <si>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</si>
  <si>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</si>
  <si>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</si>
  <si>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</si>
  <si>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</si>
  <si>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</si>
  <si>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</si>
  <si>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</si>
  <si>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</si>
  <si>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</si>
  <si>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</si>
  <si>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</si>
  <si>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</si>
  <si>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</si>
  <si>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</si>
  <si>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</si>
  <si>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</si>
  <si>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</si>
  <si>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</si>
  <si>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</si>
  <si>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</si>
  <si>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</si>
  <si>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</si>
  <si>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</si>
  <si>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</si>
  <si>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</si>
  <si>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</si>
  <si>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</si>
  <si>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</si>
  <si>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</si>
  <si>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</si>
  <si>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</si>
  <si>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</si>
  <si>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</si>
  <si>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</si>
  <si>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</si>
  <si>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</si>
  <si>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</si>
  <si>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</si>
  <si>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</si>
  <si>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</si>
  <si>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</si>
  <si>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</si>
  <si>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</si>
  <si>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</si>
  <si>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</si>
  <si>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</si>
  <si>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</si>
  <si>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</si>
  <si>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</si>
  <si>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</si>
  <si>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</si>
  <si>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</si>
  <si>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</si>
  <si>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</si>
  <si>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</si>
  <si>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</si>
  <si>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</si>
  <si>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</si>
  <si>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</si>
  <si>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</si>
  <si>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</si>
  <si>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</si>
  <si>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</si>
  <si>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</si>
  <si>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</si>
  <si>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</si>
  <si>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</si>
  <si>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</si>
  <si>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</si>
  <si>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</si>
  <si>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</si>
  <si>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</si>
  <si>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</si>
  <si>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</si>
  <si>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</si>
  <si>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</si>
  <si>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</si>
  <si>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</si>
  <si>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</si>
  <si>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</si>
  <si>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</si>
  <si>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</si>
  <si>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</si>
  <si>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</si>
  <si>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</si>
  <si>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</si>
  <si>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</si>
  <si>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</si>
  <si>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</si>
  <si>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</si>
  <si>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</si>
  <si>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</si>
  <si>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</si>
  <si>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</si>
  <si>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</si>
  <si>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</si>
  <si>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</si>
  <si>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</si>
  <si>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</si>
  <si>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</si>
  <si>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</si>
  <si>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</si>
  <si>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</si>
  <si>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</si>
  <si>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</si>
  <si>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</si>
  <si>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</si>
  <si>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</si>
  <si>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</si>
  <si>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</si>
  <si>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</si>
  <si>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</si>
  <si>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</si>
  <si>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</si>
  <si>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</si>
  <si>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</si>
  <si>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</si>
  <si>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</si>
  <si>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</si>
  <si>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</si>
  <si>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</si>
  <si>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</si>
  <si>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</si>
  <si>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</si>
  <si>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</si>
  <si>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</si>
  <si>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</si>
  <si>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</si>
  <si>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</si>
  <si>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</si>
  <si>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</si>
  <si>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</si>
  <si>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</si>
  <si>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</si>
  <si>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</si>
  <si>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</si>
  <si>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</si>
  <si>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</si>
  <si>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</si>
  <si>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</si>
  <si>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</si>
  <si>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</si>
  <si>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</si>
  <si>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</si>
  <si>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</si>
  <si>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</si>
  <si>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</si>
  <si>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</si>
  <si>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</si>
  <si>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</si>
  <si>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</si>
  <si>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</si>
  <si>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</si>
  <si>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</si>
  <si>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</si>
  <si>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</si>
  <si>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</si>
  <si>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</si>
  <si>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</si>
  <si>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</si>
  <si>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</si>
  <si>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</si>
  <si>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</si>
  <si>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</si>
  <si>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</si>
  <si>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</si>
  <si>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</si>
  <si>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</si>
  <si>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</si>
  <si>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</si>
  <si>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</si>
  <si>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</si>
  <si>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</si>
  <si>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</si>
  <si>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</si>
  <si>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</si>
  <si>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</si>
  <si>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</si>
  <si>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</si>
  <si>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</si>
  <si>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</si>
  <si>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</si>
  <si>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</si>
  <si>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</si>
  <si>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</si>
  <si>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</si>
  <si>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</si>
  <si>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</si>
  <si>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</si>
  <si>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</si>
  <si>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</si>
  <si>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</si>
  <si>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</si>
  <si>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</si>
  <si>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</si>
  <si>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</si>
  <si>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</si>
  <si>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</si>
  <si>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</si>
  <si>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</si>
  <si>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</si>
  <si>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</si>
  <si>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</si>
  <si>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</si>
  <si>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</si>
  <si>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</si>
  <si>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</si>
  <si>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</si>
  <si>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</si>
  <si>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</si>
  <si>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</si>
  <si>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</si>
  <si>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</si>
  <si>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</si>
  <si>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</si>
  <si>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</si>
  <si>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</si>
  <si>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</si>
  <si>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</si>
  <si>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</si>
  <si>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</si>
  <si>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</si>
  <si>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</si>
  <si>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</si>
  <si>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</si>
  <si>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</si>
  <si>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</si>
  <si>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</si>
  <si>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</si>
  <si>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</si>
  <si>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</si>
  <si>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</si>
  <si>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</si>
  <si>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</si>
  <si>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</si>
  <si>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</si>
  <si>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</si>
  <si>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</si>
  <si>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</si>
  <si>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</si>
  <si>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</si>
  <si>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</si>
  <si>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</si>
  <si>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</si>
  <si>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</si>
  <si>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</si>
  <si>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</si>
  <si>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</si>
  <si>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</si>
  <si>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</si>
  <si>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</si>
  <si>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</si>
  <si>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</si>
  <si>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</si>
  <si>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</si>
  <si>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</si>
  <si>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</si>
  <si>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</si>
  <si>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</si>
  <si>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</si>
  <si>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</si>
  <si>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</si>
  <si>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</si>
  <si>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</si>
  <si>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</si>
  <si>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</si>
  <si>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</si>
  <si>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</si>
  <si>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</si>
  <si>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</si>
  <si>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</si>
  <si>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</si>
  <si>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</si>
  <si>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</si>
  <si>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</si>
  <si>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</si>
  <si>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</si>
  <si>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</si>
  <si>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</si>
  <si>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</si>
  <si>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</si>
  <si>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</si>
  <si>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</si>
  <si>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</si>
  <si>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</si>
  <si>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</si>
  <si>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</si>
  <si>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</si>
  <si>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</si>
  <si>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</si>
  <si>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</si>
  <si>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</si>
  <si>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</si>
  <si>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</si>
  <si>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</si>
  <si>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</si>
  <si>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</si>
  <si>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</si>
  <si>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</si>
  <si>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</si>
  <si>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</si>
  <si>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</si>
  <si>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</si>
  <si>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</si>
  <si>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</si>
  <si>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</si>
  <si>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</si>
  <si>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</si>
  <si>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</si>
  <si>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</si>
  <si>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</si>
  <si>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</si>
  <si>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</si>
  <si>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</si>
  <si>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</si>
  <si>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</si>
  <si>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</si>
  <si>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</si>
  <si>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</si>
  <si>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</si>
  <si>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</si>
  <si>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</si>
  <si>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</si>
  <si>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</si>
  <si>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</si>
  <si>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</si>
  <si>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</si>
  <si>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</si>
  <si>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</si>
  <si>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</si>
  <si>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</si>
  <si>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</si>
  <si>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</si>
  <si>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</si>
  <si>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</si>
  <si>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</si>
  <si>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</si>
  <si>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</si>
  <si>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</si>
  <si>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</si>
  <si>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</si>
  <si>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</si>
  <si>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</si>
  <si>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</si>
  <si>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</si>
  <si>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</si>
  <si>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</si>
  <si>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</si>
  <si>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</si>
  <si>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</si>
  <si>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</si>
  <si>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</si>
  <si>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</si>
  <si>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</si>
  <si>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</si>
  <si>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</si>
  <si>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</si>
  <si>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</si>
  <si>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</si>
  <si>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</si>
  <si>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</si>
  <si>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</si>
  <si>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</si>
  <si>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</si>
  <si>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</si>
  <si>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</si>
  <si>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</si>
  <si>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</si>
  <si>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</si>
  <si>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</si>
  <si>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</si>
  <si>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</si>
  <si>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</si>
  <si>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</si>
  <si>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</si>
  <si>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</si>
  <si>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</si>
  <si>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</si>
  <si>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</si>
  <si>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</si>
  <si>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</si>
  <si>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</si>
  <si>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</si>
  <si>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</si>
  <si>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</si>
  <si>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</si>
  <si>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</si>
  <si>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</si>
  <si>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</si>
  <si>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</si>
  <si>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</si>
  <si>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</si>
  <si>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</si>
  <si>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</si>
  <si>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</si>
  <si>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</si>
  <si>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</si>
  <si>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</si>
  <si>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</si>
  <si>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</si>
  <si>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</si>
  <si>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</si>
  <si>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</si>
  <si>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</si>
  <si>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</si>
  <si>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</si>
  <si>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</si>
  <si>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</si>
  <si>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</si>
  <si>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</si>
  <si>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</si>
  <si>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</si>
  <si>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</si>
  <si>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</si>
  <si>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</si>
  <si>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</si>
  <si>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</si>
  <si>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</si>
  <si>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</si>
  <si>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</si>
  <si>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</si>
  <si>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</si>
  <si>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</si>
  <si>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</si>
  <si>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</si>
  <si>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</si>
  <si>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</si>
  <si>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</si>
  <si>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</si>
  <si>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</si>
  <si>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</si>
  <si>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</si>
  <si>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</si>
  <si>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</si>
  <si>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</si>
  <si>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</si>
  <si>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</si>
  <si>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</si>
  <si>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</si>
  <si>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</si>
  <si>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</si>
  <si>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</si>
  <si>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</si>
  <si>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</si>
  <si>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</si>
  <si>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</si>
  <si>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</si>
  <si>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</si>
  <si>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</si>
  <si>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</si>
  <si>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</si>
  <si>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</si>
  <si>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</si>
  <si>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</si>
  <si>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</si>
  <si>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</si>
  <si>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</si>
  <si>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</si>
  <si>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</si>
  <si>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</si>
  <si>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</si>
  <si>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</si>
  <si>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</si>
  <si>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</si>
  <si>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</si>
  <si>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</si>
  <si>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</si>
  <si>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</si>
  <si>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</si>
  <si>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</si>
  <si>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</si>
  <si>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</si>
  <si>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</si>
  <si>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</si>
  <si>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</si>
  <si>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</si>
  <si>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</si>
  <si>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</si>
  <si>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</si>
  <si>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</si>
  <si>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</si>
  <si>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</si>
  <si>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</si>
  <si>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</si>
  <si>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</si>
  <si>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</si>
  <si>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</si>
  <si>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</si>
  <si>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</si>
  <si>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</si>
  <si>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</si>
  <si>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</si>
  <si>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</si>
  <si>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</si>
  <si>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</si>
  <si>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</si>
  <si>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</si>
  <si>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</si>
  <si>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</si>
  <si>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</si>
  <si>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</si>
  <si>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</si>
  <si>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</si>
  <si>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</si>
  <si>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</si>
  <si>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</si>
  <si>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</si>
  <si>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</si>
  <si>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</si>
  <si>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</si>
  <si>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</si>
  <si>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</si>
  <si>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</si>
  <si>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</si>
  <si>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</si>
  <si>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</si>
  <si>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</si>
  <si>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</si>
  <si>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</si>
  <si>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</si>
  <si>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</si>
  <si>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</si>
  <si>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</si>
  <si>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</si>
  <si>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</si>
  <si>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</si>
  <si>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</si>
  <si>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</si>
  <si>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</si>
  <si>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</si>
  <si>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</si>
  <si>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</si>
  <si>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</si>
  <si>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</si>
  <si>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</si>
  <si>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</si>
  <si>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</si>
  <si>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</si>
  <si>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</si>
  <si>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</si>
  <si>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</si>
  <si>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</si>
  <si>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</si>
  <si>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</si>
  <si>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</si>
  <si>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</si>
  <si>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</si>
  <si>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</si>
  <si>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</si>
  <si>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</si>
  <si>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</si>
  <si>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</si>
  <si>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</si>
  <si>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</si>
  <si>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</si>
  <si>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</si>
  <si>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</si>
  <si>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</si>
  <si>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</si>
  <si>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</si>
  <si>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</si>
  <si>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</si>
  <si>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</si>
  <si>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</si>
  <si>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</si>
  <si>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</si>
  <si>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</si>
  <si>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</si>
  <si>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</si>
  <si>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</si>
  <si>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</si>
  <si>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</si>
  <si>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</si>
  <si>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</si>
  <si>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</si>
  <si>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</si>
  <si>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</si>
  <si>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</si>
  <si>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</si>
  <si>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</si>
  <si>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</si>
  <si>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</si>
  <si>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</si>
  <si>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</si>
  <si>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</si>
  <si>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</si>
  <si>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</si>
  <si>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</si>
  <si>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</si>
  <si>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</si>
  <si>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</si>
  <si>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</si>
  <si>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</si>
  <si>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</si>
  <si>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</si>
  <si>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</si>
  <si>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</si>
  <si>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</si>
  <si>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</si>
  <si>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</si>
  <si>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</si>
  <si>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</si>
  <si>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</si>
  <si>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</si>
  <si>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</si>
  <si>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</si>
  <si>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</si>
  <si>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</si>
  <si>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</si>
  <si>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</si>
  <si>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</si>
  <si>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</si>
  <si>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</si>
  <si>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</si>
  <si>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</si>
  <si>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</si>
  <si>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</si>
  <si>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</si>
  <si>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</si>
  <si>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</si>
  <si>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</si>
  <si>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</si>
  <si>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</si>
  <si>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</si>
  <si>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</si>
  <si>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</si>
  <si>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</si>
  <si>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</si>
  <si>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</si>
  <si>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</si>
  <si>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</si>
  <si>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</si>
  <si>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</si>
  <si>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</si>
  <si>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</si>
  <si>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</si>
  <si>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</si>
  <si>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</si>
  <si>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</si>
  <si>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</si>
  <si>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</si>
  <si>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</si>
  <si>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</si>
  <si>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</si>
  <si>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</si>
  <si>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</si>
  <si>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</si>
  <si>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</si>
  <si>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</si>
  <si>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</si>
  <si>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</si>
  <si>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</si>
  <si>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</si>
  <si>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</si>
  <si>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</si>
  <si>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</si>
  <si>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</si>
  <si>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</si>
  <si>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</si>
  <si>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</si>
  <si>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</si>
  <si>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</si>
  <si>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</si>
  <si>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</si>
  <si>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</si>
  <si>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</si>
  <si>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</si>
  <si>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</si>
  <si>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</si>
  <si>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</si>
  <si>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</si>
  <si>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</si>
  <si>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</si>
  <si>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</si>
  <si>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</si>
  <si>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</si>
  <si>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</si>
  <si>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</si>
  <si>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</si>
  <si>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</si>
  <si>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</si>
  <si>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</si>
  <si>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</si>
  <si>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</si>
  <si>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</si>
  <si>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</si>
  <si>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</si>
  <si>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</si>
  <si>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</si>
  <si>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</si>
  <si>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</si>
  <si>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</si>
  <si>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</si>
  <si>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</si>
  <si>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</si>
  <si>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</si>
  <si>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</si>
  <si>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</si>
  <si>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</si>
  <si>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</si>
  <si>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</si>
  <si>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</si>
  <si>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</si>
  <si>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</si>
  <si>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</si>
  <si>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</si>
  <si>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</si>
  <si>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</si>
  <si>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</si>
  <si>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</si>
  <si>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</si>
  <si>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</si>
  <si>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</si>
  <si>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</si>
  <si>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</si>
  <si>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</si>
  <si>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</si>
  <si>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</si>
  <si>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</si>
  <si>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</si>
  <si>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</si>
  <si>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</si>
  <si>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</si>
  <si>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</si>
  <si>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</si>
  <si>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</si>
  <si>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</si>
  <si>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</si>
  <si>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</si>
  <si>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</si>
  <si>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</si>
  <si>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</si>
  <si>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</si>
  <si>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</si>
  <si>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</si>
  <si>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</si>
  <si>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</si>
  <si>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</si>
  <si>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</si>
  <si>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</si>
  <si>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</si>
  <si>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</si>
  <si>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</si>
  <si>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</si>
  <si>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</si>
  <si>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</si>
  <si>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</si>
  <si>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</si>
  <si>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</si>
  <si>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</si>
  <si>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</si>
  <si>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</si>
  <si>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</si>
  <si>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</si>
  <si>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</si>
  <si>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</si>
  <si>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</si>
  <si>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</si>
  <si>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</si>
  <si>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</si>
  <si>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</si>
  <si>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</si>
  <si>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</si>
  <si>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</si>
  <si>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</si>
  <si>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</si>
  <si>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</si>
  <si>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</si>
  <si>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</si>
  <si>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</si>
  <si>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</si>
  <si>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</si>
  <si>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</si>
  <si>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</si>
  <si>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</si>
  <si>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</si>
  <si>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</si>
  <si>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</si>
  <si>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</si>
  <si>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</si>
  <si>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</si>
  <si>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</si>
  <si>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</si>
  <si>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</si>
  <si>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</si>
  <si>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</si>
  <si>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</si>
  <si>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</si>
  <si>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</si>
  <si>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</si>
  <si>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</si>
  <si>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</si>
  <si>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</si>
  <si>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</si>
  <si>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</si>
  <si>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</si>
  <si>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</si>
  <si>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</si>
  <si>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</si>
  <si>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</si>
  <si>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</si>
  <si>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</si>
  <si>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</si>
  <si>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</si>
  <si>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</si>
  <si>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</si>
  <si>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</si>
  <si>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</si>
  <si>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</si>
  <si>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</si>
  <si>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</si>
  <si>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</si>
  <si>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</si>
  <si>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</si>
  <si>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</si>
  <si>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</si>
  <si>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</si>
  <si>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</si>
  <si>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</si>
  <si>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</si>
  <si>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</si>
  <si>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</si>
  <si>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</si>
  <si>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</si>
  <si>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</si>
  <si>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</si>
  <si>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</si>
  <si>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</si>
  <si>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</si>
  <si>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</si>
  <si>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</si>
  <si>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</si>
  <si>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</si>
  <si>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</si>
  <si>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</si>
  <si>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</si>
  <si>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</si>
  <si>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</si>
  <si>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</si>
  <si>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</si>
  <si>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</si>
  <si>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</si>
  <si>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</si>
  <si>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</si>
  <si>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</si>
  <si>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</si>
  <si>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</si>
  <si>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</si>
  <si>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</si>
  <si>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</si>
  <si>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</si>
  <si>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</si>
  <si>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</si>
  <si>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</si>
  <si>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</si>
  <si>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</si>
  <si>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</si>
  <si>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</si>
  <si>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</si>
  <si>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</si>
  <si>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</si>
  <si>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</si>
  <si>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</si>
  <si>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</si>
  <si>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</si>
  <si>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</si>
  <si>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</si>
  <si>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</si>
  <si>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</si>
  <si>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</si>
  <si>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</si>
  <si>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</si>
  <si>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</si>
  <si>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</si>
  <si>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</si>
  <si>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</si>
  <si>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</si>
  <si>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</si>
  <si>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</si>
  <si>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</si>
  <si>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</si>
  <si>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</si>
  <si>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</si>
  <si>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</si>
  <si>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</si>
  <si>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</si>
  <si>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</si>
  <si>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</si>
  <si>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</si>
  <si>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</si>
  <si>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</si>
  <si>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</si>
  <si>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</si>
  <si>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</si>
  <si>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</si>
  <si>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</si>
  <si>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</si>
  <si>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</si>
  <si>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</si>
  <si>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</si>
  <si>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</si>
  <si>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</si>
  <si>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</si>
  <si>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</si>
  <si>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</si>
  <si>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</si>
  <si>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</si>
  <si>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</si>
  <si>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</si>
  <si>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</si>
  <si>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</si>
  <si>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</si>
  <si>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</si>
  <si>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</si>
  <si>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</si>
  <si>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</si>
  <si>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</si>
  <si>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</si>
  <si>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</si>
  <si>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</si>
  <si>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</si>
  <si>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</si>
  <si>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</si>
  <si>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</si>
  <si>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</si>
  <si>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</si>
  <si>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</si>
  <si>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</si>
  <si>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</si>
  <si>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</si>
  <si>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</si>
  <si>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</si>
  <si>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</si>
  <si>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</si>
  <si>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</si>
  <si>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</si>
  <si>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</si>
  <si>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</si>
  <si>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</si>
  <si>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</si>
  <si>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</si>
  <si>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</si>
  <si>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</si>
  <si>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</si>
  <si>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</si>
  <si>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</si>
  <si>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</si>
  <si>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</si>
  <si>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</si>
  <si>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</si>
  <si>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</si>
  <si>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</si>
  <si>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</si>
  <si>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</si>
  <si>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</si>
  <si>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</si>
  <si>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</si>
  <si>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</si>
  <si>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</si>
  <si>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</si>
  <si>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</si>
  <si>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</si>
  <si>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</si>
  <si>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</si>
  <si>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</si>
  <si>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</si>
  <si>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</si>
  <si>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</si>
  <si>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</si>
  <si>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</si>
  <si>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</si>
  <si>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</si>
  <si>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</si>
  <si>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</si>
  <si>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</si>
  <si>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</si>
  <si>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</si>
  <si>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</si>
  <si>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</si>
  <si>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</si>
  <si>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</si>
  <si>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</si>
  <si>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</si>
  <si>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</si>
  <si>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</si>
  <si>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</si>
  <si>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</si>
  <si>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</si>
  <si>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</si>
  <si>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</si>
  <si>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</si>
  <si>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</si>
  <si>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</si>
  <si>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</si>
  <si>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</si>
  <si>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</si>
  <si>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</si>
  <si>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</si>
  <si>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</si>
  <si>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</si>
  <si>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</si>
  <si>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</si>
  <si>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</si>
  <si>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</si>
  <si>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</si>
  <si>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</si>
  <si>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</si>
  <si>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</si>
  <si>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</si>
  <si>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</si>
  <si>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</si>
  <si>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</si>
  <si>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</si>
  <si>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</si>
  <si>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</si>
  <si>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</si>
  <si>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</si>
  <si>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</si>
  <si>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</si>
  <si>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</si>
  <si>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</si>
  <si>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</si>
  <si>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</si>
  <si>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</si>
  <si>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</si>
  <si>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</si>
  <si>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</si>
  <si>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</si>
  <si>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</si>
  <si>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</si>
  <si>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</si>
  <si>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</si>
  <si>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</si>
  <si>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</si>
  <si>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</si>
  <si>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</si>
  <si>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</si>
  <si>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</si>
  <si>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</si>
  <si>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</si>
  <si>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</si>
  <si>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</si>
  <si>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</si>
  <si>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</si>
  <si>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</si>
  <si>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</si>
  <si>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</si>
  <si>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</si>
  <si>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</si>
  <si>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</si>
  <si>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</si>
  <si>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</si>
  <si>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</si>
  <si>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</si>
  <si>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</si>
  <si>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</si>
  <si>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</si>
  <si>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</si>
  <si>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</si>
  <si>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</si>
  <si>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</si>
  <si>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</si>
  <si>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</si>
  <si>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</si>
  <si>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</si>
  <si>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</si>
  <si>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</si>
  <si>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</si>
  <si>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</si>
  <si>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</si>
  <si>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</si>
  <si>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</si>
  <si>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</si>
  <si>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</si>
  <si>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</si>
  <si>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</si>
  <si>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</si>
  <si>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</si>
  <si>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</si>
  <si>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</si>
  <si>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</si>
  <si>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</si>
  <si>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</si>
  <si>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</si>
  <si>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</si>
  <si>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</si>
  <si>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</si>
  <si>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</si>
  <si>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</si>
  <si>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</si>
  <si>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</si>
  <si>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</si>
  <si>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</si>
  <si>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</si>
  <si>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</si>
  <si>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</si>
  <si>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</si>
  <si>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</si>
  <si>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</si>
  <si>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</si>
  <si>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</si>
  <si>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</si>
  <si>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</si>
  <si>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</si>
  <si>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</si>
  <si>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</si>
  <si>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</si>
  <si>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</si>
  <si>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</si>
  <si>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</si>
  <si>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</si>
  <si>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</si>
  <si>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</si>
  <si>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</si>
  <si>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</si>
  <si>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</si>
  <si>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</si>
  <si>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</si>
  <si>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</si>
  <si>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</si>
  <si>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</si>
  <si>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</si>
  <si>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</si>
  <si>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</si>
  <si>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</si>
  <si>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</si>
  <si>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</si>
  <si>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</si>
  <si>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</si>
  <si>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</si>
  <si>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</si>
  <si>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</si>
  <si>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</si>
  <si>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</si>
  <si>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</si>
  <si>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</si>
  <si>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</si>
  <si>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</si>
  <si>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</si>
  <si>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</si>
  <si>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</si>
  <si>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</si>
  <si>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</si>
  <si>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</si>
  <si>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</si>
  <si>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</si>
  <si>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</si>
  <si>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</si>
  <si>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</si>
  <si>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</si>
  <si>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</si>
  <si>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</si>
  <si>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</si>
  <si>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</si>
  <si>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</si>
  <si>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</si>
  <si>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</si>
  <si>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</si>
  <si>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</si>
  <si>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</si>
  <si>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</si>
  <si>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</si>
  <si>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</si>
  <si>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</si>
  <si>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</si>
  <si>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</si>
  <si>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</si>
  <si>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</si>
  <si>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</si>
  <si>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</si>
  <si>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</si>
  <si>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</si>
  <si>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</si>
  <si>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</si>
  <si>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</si>
  <si>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</si>
  <si>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</si>
  <si>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</si>
  <si>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</si>
  <si>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</si>
  <si>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</si>
  <si>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</si>
  <si>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</si>
  <si>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</si>
  <si>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</si>
  <si>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</si>
  <si>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</si>
  <si>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</si>
  <si>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</si>
  <si>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</si>
  <si>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</si>
  <si>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</si>
  <si>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</si>
  <si>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</si>
  <si>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</si>
  <si>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</si>
  <si>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</si>
  <si>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</si>
  <si>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</si>
  <si>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</si>
  <si>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</si>
  <si>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</si>
  <si>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</si>
  <si>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</si>
  <si>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</si>
  <si>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</si>
  <si>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</si>
  <si>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</si>
  <si>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</si>
  <si>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</si>
  <si>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</si>
  <si>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</si>
  <si>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</si>
  <si>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</si>
  <si>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</si>
  <si>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</si>
  <si>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</si>
  <si>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</si>
  <si>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</si>
  <si>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</si>
  <si>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</si>
  <si>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</si>
  <si>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</si>
  <si>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</si>
  <si>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</si>
  <si>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</si>
  <si>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</si>
  <si>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</si>
  <si>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</si>
  <si>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</si>
  <si>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</si>
  <si>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</si>
  <si>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</si>
  <si>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</si>
  <si>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</si>
  <si>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</si>
  <si>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</si>
  <si>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</si>
  <si>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</si>
  <si>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</si>
  <si>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</si>
  <si>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</si>
  <si>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</si>
  <si>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</si>
  <si>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</si>
  <si>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</si>
  <si>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</si>
  <si>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</si>
  <si>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</si>
  <si>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</si>
  <si>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</si>
  <si>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</si>
  <si>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</si>
  <si>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</si>
  <si>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</si>
  <si>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</si>
  <si>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</si>
  <si>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</si>
  <si>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</si>
  <si>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</si>
  <si>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</si>
  <si>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</si>
  <si>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</si>
  <si>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</si>
  <si>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</si>
  <si>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</si>
  <si>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</si>
  <si>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</si>
  <si>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</si>
  <si>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</si>
  <si>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</si>
  <si>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</si>
  <si>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</si>
  <si>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</si>
  <si>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</si>
  <si>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</si>
  <si>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</si>
  <si>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</si>
  <si>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</si>
  <si>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</si>
  <si>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</si>
  <si>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</si>
  <si>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</si>
  <si>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</si>
  <si>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</si>
  <si>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</si>
  <si>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</si>
  <si>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</si>
  <si>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</si>
  <si>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</si>
  <si>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</si>
  <si>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</si>
  <si>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</si>
  <si>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</si>
  <si>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</si>
  <si>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</si>
  <si>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</si>
  <si>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</si>
  <si>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</si>
  <si>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</si>
  <si>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</si>
  <si>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</si>
  <si>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</si>
  <si>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</si>
  <si>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</si>
  <si>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</si>
  <si>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</si>
  <si>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</si>
  <si>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</si>
  <si>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</si>
  <si>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</si>
  <si>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</si>
  <si>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</si>
  <si>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</si>
  <si>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</si>
  <si>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</si>
  <si>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</si>
  <si>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</si>
  <si>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</si>
  <si>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</si>
  <si>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</si>
  <si>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</si>
  <si>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</si>
  <si>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</si>
  <si>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</si>
  <si>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</si>
  <si>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</si>
  <si>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</si>
  <si>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</si>
  <si>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</si>
  <si>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</si>
  <si>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</si>
  <si>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</si>
  <si>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</si>
  <si>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</si>
  <si>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</si>
  <si>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</si>
  <si>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</si>
  <si>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</si>
  <si>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</si>
  <si>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</si>
  <si>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</si>
  <si>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</si>
  <si>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</si>
  <si>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</si>
  <si>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</si>
  <si>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</si>
  <si>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</si>
  <si>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</si>
  <si>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</si>
  <si>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</si>
  <si>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</si>
  <si>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</si>
  <si>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</si>
  <si>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</si>
  <si>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</si>
  <si>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</si>
  <si>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</si>
  <si>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</si>
  <si>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</si>
  <si>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</si>
  <si>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</si>
  <si>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</si>
  <si>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</si>
  <si>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</si>
  <si>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</si>
  <si>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</si>
  <si>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</si>
  <si>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</si>
  <si>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</si>
  <si>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</si>
  <si>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</si>
  <si>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</si>
  <si>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</si>
  <si>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</si>
  <si>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</si>
  <si>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</si>
  <si>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</si>
  <si>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</si>
  <si>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</si>
  <si>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</si>
  <si>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</si>
  <si>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</si>
  <si>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</si>
  <si>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</si>
  <si>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</si>
  <si>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</si>
  <si>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</si>
  <si>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</si>
  <si>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</si>
  <si>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</si>
  <si>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</si>
  <si>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</si>
  <si>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</si>
  <si>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</si>
  <si>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</si>
  <si>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</si>
  <si>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</si>
  <si>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</si>
  <si>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</si>
  <si>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</si>
  <si>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</si>
  <si>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</si>
  <si>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</si>
  <si>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</si>
  <si>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</si>
  <si>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</si>
  <si>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</si>
  <si>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</si>
  <si>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</si>
  <si>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</si>
  <si>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</si>
  <si>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</si>
  <si>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</si>
  <si>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</si>
  <si>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</si>
  <si>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</si>
  <si>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</si>
  <si>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</si>
  <si>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</si>
  <si>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</si>
  <si>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</si>
  <si>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</si>
  <si>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</si>
  <si>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</si>
  <si>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</si>
  <si>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</si>
  <si>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</si>
  <si>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</si>
  <si>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</si>
  <si>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</si>
  <si>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</si>
  <si>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</si>
  <si>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</si>
  <si>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</si>
  <si>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</si>
  <si>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</si>
  <si>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</si>
  <si>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</si>
  <si>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</si>
  <si>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</si>
  <si>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</si>
  <si>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</si>
  <si>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</si>
  <si>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</si>
  <si>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</si>
  <si>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</si>
  <si>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</si>
  <si>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</si>
  <si>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</si>
  <si>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</si>
  <si>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</si>
  <si>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</si>
  <si>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</si>
  <si>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</si>
  <si>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</si>
  <si>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</si>
  <si>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</si>
  <si>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</si>
  <si>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</si>
  <si>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</si>
  <si>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</si>
  <si>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</si>
  <si>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</si>
  <si>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</si>
  <si>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</si>
  <si>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</si>
  <si>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</si>
  <si>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</si>
  <si>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</si>
  <si>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</si>
  <si>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</si>
  <si>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</si>
  <si>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</si>
  <si>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</si>
  <si>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</si>
  <si>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</si>
  <si>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</si>
  <si>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</si>
  <si>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</si>
  <si>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</si>
  <si>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</si>
  <si>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</si>
  <si>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</si>
  <si>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</si>
  <si>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</si>
  <si>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</si>
  <si>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</si>
  <si>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</si>
  <si>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</si>
  <si>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</si>
  <si>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</si>
  <si>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</si>
  <si>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</si>
  <si>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</si>
  <si>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</si>
  <si>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</si>
  <si>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</si>
  <si>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</si>
  <si>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</si>
  <si>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</si>
  <si>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</si>
  <si>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</si>
  <si>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</si>
  <si>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</si>
  <si>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</si>
  <si>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</si>
  <si>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</si>
  <si>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</si>
  <si>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</si>
  <si>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</si>
  <si>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</si>
  <si>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</si>
  <si>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</si>
  <si>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</si>
  <si>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</si>
  <si>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</si>
  <si>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</si>
  <si>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</si>
  <si>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</si>
  <si>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</si>
  <si>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</si>
  <si>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</si>
  <si>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</si>
  <si>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</si>
  <si>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</si>
  <si>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</si>
  <si>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</si>
  <si>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</si>
  <si>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</si>
  <si>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</si>
  <si>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</si>
  <si>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</si>
  <si>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</si>
  <si>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</si>
  <si>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</si>
  <si>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</si>
  <si>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</si>
  <si>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</si>
  <si>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</si>
  <si>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</si>
  <si>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</si>
  <si>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</si>
  <si>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</si>
  <si>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</si>
  <si>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</si>
  <si>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</si>
  <si>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</si>
  <si>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</si>
  <si>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</si>
  <si>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</si>
  <si>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</si>
  <si>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</si>
  <si>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</si>
  <si>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</si>
  <si>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</si>
  <si>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</si>
  <si>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</si>
  <si>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</si>
  <si>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</si>
  <si>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</si>
  <si>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</si>
  <si>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</si>
  <si>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</si>
  <si>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</si>
  <si>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</si>
  <si>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</si>
  <si>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</si>
  <si>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</si>
  <si>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</si>
  <si>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</si>
  <si>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</si>
  <si>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</si>
  <si>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</si>
  <si>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</si>
  <si>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</si>
  <si>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</si>
  <si>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</si>
  <si>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</si>
  <si>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</si>
  <si>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</si>
  <si>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</si>
  <si>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</si>
  <si>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</si>
  <si>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</si>
  <si>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</si>
  <si>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</si>
  <si>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</si>
  <si>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</si>
  <si>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</si>
  <si>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</si>
  <si>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</si>
  <si>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</si>
  <si>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</si>
  <si>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</si>
  <si>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</si>
  <si>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</si>
  <si>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</si>
  <si>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</si>
  <si>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</si>
  <si>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</si>
  <si>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</si>
  <si>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</si>
  <si>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</si>
  <si>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</si>
  <si>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</si>
  <si>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</si>
  <si>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</si>
  <si>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</si>
  <si>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</si>
  <si>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</si>
  <si>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</si>
  <si>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</si>
  <si>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</si>
  <si>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</si>
  <si>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</si>
  <si>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</si>
  <si>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</si>
  <si>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</si>
  <si>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</si>
  <si>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</si>
  <si>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</si>
  <si>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</si>
  <si>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</si>
  <si>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</si>
  <si>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</si>
  <si>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</si>
  <si>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</si>
  <si>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</si>
  <si>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</si>
  <si>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</si>
  <si>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</si>
  <si>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</si>
  <si>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</si>
  <si>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</si>
  <si>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</si>
  <si>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</si>
  <si>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</si>
  <si>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</si>
  <si>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</si>
  <si>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</si>
  <si>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</si>
  <si>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</si>
  <si>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</si>
  <si>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</si>
  <si>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</si>
  <si>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</si>
  <si>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</si>
  <si>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</si>
  <si>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</si>
  <si>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</si>
  <si>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</si>
  <si>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</si>
  <si>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</si>
  <si>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</si>
  <si>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</si>
  <si>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</si>
  <si>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</si>
  <si>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</si>
  <si>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</si>
  <si>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</si>
  <si>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</si>
  <si>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</si>
  <si>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</si>
  <si>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</si>
  <si>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</si>
  <si>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</si>
  <si>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</si>
  <si>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</si>
  <si>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</si>
  <si>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</si>
  <si>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</si>
  <si>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</si>
  <si>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</si>
  <si>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</si>
  <si>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</si>
  <si>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</si>
  <si>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</si>
  <si>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</si>
  <si>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</si>
  <si>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</si>
  <si>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</si>
  <si>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</si>
  <si>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</si>
  <si>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</si>
  <si>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</si>
  <si>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</si>
  <si>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</si>
  <si>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</si>
  <si>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</si>
  <si>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</si>
  <si>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</si>
  <si>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</si>
  <si>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</si>
  <si>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</si>
  <si>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</si>
  <si>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</si>
  <si>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</si>
  <si>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</si>
  <si>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</si>
  <si>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</si>
  <si>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</si>
  <si>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</si>
  <si>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</si>
  <si>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</si>
  <si>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</si>
  <si>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</si>
  <si>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</si>
  <si>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</si>
  <si>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</si>
  <si>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</si>
  <si>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</si>
  <si>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</si>
  <si>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</si>
  <si>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</si>
  <si>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</si>
  <si>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</si>
  <si>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</si>
  <si>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</si>
  <si>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</si>
  <si>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</si>
  <si>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</si>
  <si>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</si>
  <si>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</si>
  <si>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</si>
  <si>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</si>
  <si>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</si>
  <si>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</si>
  <si>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</si>
  <si>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</si>
  <si>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</si>
  <si>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</si>
  <si>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</si>
  <si>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</si>
  <si>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</si>
  <si>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</si>
  <si>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</si>
  <si>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</si>
  <si>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</si>
  <si>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</si>
  <si>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</si>
  <si>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</si>
  <si>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</si>
  <si>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</si>
  <si>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</si>
  <si>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</si>
  <si>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</si>
  <si>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</si>
  <si>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</si>
  <si>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</si>
  <si>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</si>
  <si>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</si>
  <si>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</si>
  <si>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</si>
  <si>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</si>
  <si>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</si>
  <si>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</si>
  <si>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</si>
  <si>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</si>
  <si>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</si>
  <si>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</si>
  <si>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</si>
  <si>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</si>
  <si>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</si>
  <si>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</si>
  <si>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</si>
  <si>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</si>
  <si>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</si>
  <si>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</si>
  <si>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</si>
  <si>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</si>
  <si>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</si>
  <si>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</si>
  <si>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</si>
  <si>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</si>
  <si>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</si>
  <si>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</si>
  <si>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</si>
  <si>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</si>
  <si>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</si>
  <si>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</si>
  <si>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</si>
  <si>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</si>
  <si>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</si>
  <si>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</si>
  <si>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</si>
  <si>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</si>
  <si>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</si>
  <si>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</si>
  <si>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</si>
  <si>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</si>
  <si>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</si>
  <si>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</si>
  <si>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</si>
  <si>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</si>
  <si>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</si>
  <si>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</si>
  <si>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</si>
  <si>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</si>
  <si>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</si>
  <si>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</si>
  <si>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</si>
  <si>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</si>
  <si>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</si>
  <si>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</si>
  <si>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</si>
  <si>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</si>
  <si>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</si>
  <si>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</si>
  <si>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</si>
  <si>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</si>
  <si>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</si>
  <si>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</si>
  <si>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</si>
  <si>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</si>
  <si>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</si>
  <si>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</si>
  <si>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</si>
  <si>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</si>
  <si>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</si>
  <si>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</si>
  <si>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</si>
  <si>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</si>
  <si>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</si>
  <si>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</si>
  <si>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</si>
  <si>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</si>
  <si>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</si>
  <si>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</si>
  <si>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</si>
  <si>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</si>
  <si>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</si>
  <si>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</si>
  <si>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</si>
  <si>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</si>
  <si>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</si>
  <si>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</si>
  <si>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</si>
  <si>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</si>
  <si>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</si>
  <si>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</si>
  <si>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</si>
  <si>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</si>
  <si>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</si>
  <si>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</si>
  <si>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</si>
  <si>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</si>
  <si>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</si>
  <si>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</si>
  <si>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</si>
  <si>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</si>
  <si>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</si>
  <si>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</si>
  <si>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</si>
  <si>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</si>
  <si>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</si>
  <si>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</si>
  <si>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</si>
  <si>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</si>
  <si>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</si>
  <si>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</si>
  <si>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</si>
  <si>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</si>
  <si>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</si>
  <si>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</si>
  <si>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</si>
  <si>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</si>
  <si>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</si>
  <si>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</si>
  <si>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</si>
  <si>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</si>
  <si>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</si>
  <si>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</si>
  <si>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</si>
  <si>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</si>
  <si>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</si>
  <si>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</si>
  <si>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</si>
  <si>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</si>
  <si>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</si>
  <si>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</si>
  <si>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</si>
  <si>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</si>
  <si>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</si>
  <si>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</si>
  <si>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</si>
  <si>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</si>
  <si>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</si>
  <si>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</si>
  <si>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</si>
  <si>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</si>
  <si>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</si>
  <si>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</si>
  <si>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</si>
  <si>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</si>
  <si>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</si>
  <si>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</si>
  <si>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</si>
  <si>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</si>
  <si>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</si>
  <si>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</si>
  <si>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</si>
  <si>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</si>
  <si>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</si>
  <si>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</si>
  <si>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</si>
  <si>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</si>
  <si>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</si>
  <si>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</si>
  <si>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</si>
  <si>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</si>
  <si>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</si>
  <si>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</si>
  <si>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</si>
  <si>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</si>
  <si>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</si>
  <si>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</si>
  <si>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</si>
  <si>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</si>
  <si>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</si>
  <si>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</si>
  <si>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</si>
  <si>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</si>
  <si>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</si>
  <si>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</si>
  <si>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</si>
  <si>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</si>
  <si>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</si>
  <si>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</si>
  <si>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</si>
  <si>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</si>
  <si>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</si>
  <si>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</si>
  <si>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</si>
  <si>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</si>
  <si>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</si>
  <si>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</si>
  <si>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</si>
  <si>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</si>
  <si>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</si>
  <si>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</si>
  <si>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</si>
  <si>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</si>
  <si>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</si>
  <si>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</si>
  <si>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</si>
  <si>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</si>
  <si>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</si>
  <si>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</si>
  <si>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</si>
  <si>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</si>
  <si>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</si>
  <si>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</si>
  <si>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</si>
  <si>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</si>
  <si>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</si>
  <si>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</si>
  <si>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</si>
  <si>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</si>
  <si>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</si>
  <si>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</si>
  <si>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</si>
  <si>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</si>
  <si>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</si>
  <si>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</si>
  <si>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</si>
  <si>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</si>
  <si>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</si>
  <si>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</si>
  <si>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</si>
  <si>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</si>
  <si>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</si>
  <si>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</si>
  <si>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</si>
  <si>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</si>
  <si>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</si>
  <si>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</si>
  <si>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</si>
  <si>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</si>
  <si>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</si>
  <si>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</si>
  <si>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</si>
  <si>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</si>
  <si>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</si>
  <si>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</si>
  <si>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</si>
  <si>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</si>
  <si>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</si>
  <si>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</si>
  <si>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</si>
  <si>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</si>
  <si>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</si>
  <si>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</si>
  <si>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</si>
  <si>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</si>
  <si>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</si>
  <si>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</si>
  <si>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</si>
  <si>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</si>
  <si>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</si>
  <si>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</si>
  <si>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</si>
  <si>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</si>
  <si>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</si>
  <si>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</si>
  <si>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</si>
  <si>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</si>
  <si>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</si>
  <si>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</si>
  <si>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</si>
  <si>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</si>
  <si>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</si>
  <si>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</si>
  <si>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</si>
  <si>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</si>
  <si>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</si>
  <si>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</si>
  <si>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</si>
  <si>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</si>
  <si>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</si>
  <si>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</si>
  <si>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</si>
  <si>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</si>
  <si>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</si>
  <si>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</si>
  <si>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</si>
  <si>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</si>
  <si>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</si>
  <si>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</si>
  <si>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</si>
  <si>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</si>
  <si>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</si>
  <si>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</si>
  <si>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</si>
  <si>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</si>
  <si>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</si>
  <si>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</si>
  <si>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</si>
  <si>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</si>
  <si>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</si>
  <si>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</si>
  <si>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</si>
  <si>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</si>
  <si>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</si>
  <si>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</si>
  <si>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</si>
  <si>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</si>
  <si>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</si>
  <si>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</si>
  <si>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</si>
  <si>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</si>
  <si>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</si>
  <si>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</si>
  <si>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</si>
  <si>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</si>
  <si>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</si>
  <si>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</si>
  <si>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</si>
  <si>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</si>
  <si>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</si>
  <si>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</si>
  <si>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</si>
  <si>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</si>
  <si>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</si>
  <si>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</si>
  <si>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</si>
  <si>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</si>
  <si>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</si>
  <si>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</si>
  <si>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</si>
  <si>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</si>
  <si>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</si>
  <si>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</si>
  <si>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</si>
  <si>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</si>
  <si>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</si>
  <si>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</si>
  <si>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</si>
  <si>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</si>
  <si>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</si>
  <si>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</si>
  <si>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</si>
  <si>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</si>
  <si>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</si>
  <si>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</si>
  <si>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</si>
  <si>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</si>
  <si>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</si>
  <si>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</si>
  <si>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</si>
  <si>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</si>
  <si>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</si>
  <si>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</si>
  <si>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</si>
  <si>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</si>
  <si>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</si>
  <si>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</si>
  <si>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</si>
  <si>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</si>
  <si>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</si>
  <si>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</si>
  <si>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</si>
  <si>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</si>
  <si>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</si>
  <si>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</si>
  <si>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</si>
  <si>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</si>
  <si>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</si>
  <si>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</si>
  <si>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</si>
  <si>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</si>
  <si>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</si>
  <si>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</si>
  <si>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</si>
  <si>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</si>
  <si>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</si>
  <si>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</si>
  <si>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</si>
  <si>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</si>
  <si>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</si>
  <si>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</si>
  <si>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</si>
  <si>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</si>
  <si>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</si>
  <si>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</si>
  <si>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</si>
  <si>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</si>
  <si>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</si>
  <si>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</si>
  <si>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</si>
  <si>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</si>
  <si>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</si>
  <si>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</si>
  <si>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</si>
  <si>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</si>
  <si>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</si>
  <si>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</si>
  <si>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</si>
  <si>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</si>
  <si>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</si>
  <si>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</si>
  <si>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</si>
  <si>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</si>
  <si>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</si>
  <si>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</si>
  <si>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</si>
  <si>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</si>
  <si>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</si>
  <si>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</si>
  <si>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</si>
  <si>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</si>
  <si>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</si>
  <si>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</si>
  <si>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</si>
  <si>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</si>
  <si>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</si>
  <si>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</si>
  <si>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</si>
  <si>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</si>
  <si>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</si>
  <si>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</si>
  <si>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</si>
  <si>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</si>
  <si>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</si>
  <si>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</si>
  <si>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</si>
  <si>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</si>
  <si>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</si>
  <si>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</si>
  <si>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</si>
  <si>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</si>
  <si>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</si>
  <si>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</si>
  <si>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</si>
  <si>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</si>
  <si>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</si>
  <si>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</si>
  <si>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</si>
  <si>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</si>
  <si>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</si>
  <si>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</si>
  <si>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</si>
  <si>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</si>
  <si>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</si>
  <si>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</si>
  <si>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</si>
  <si>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</si>
  <si>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</si>
  <si>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</si>
  <si>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</si>
  <si>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</si>
  <si>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</si>
  <si>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</si>
  <si>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</si>
  <si>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</si>
  <si>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</si>
  <si>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</si>
  <si>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</si>
  <si>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</si>
  <si>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</si>
  <si>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</si>
  <si>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</si>
  <si>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</si>
  <si>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</si>
  <si>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</si>
  <si>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</si>
  <si>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</si>
  <si>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</si>
  <si>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</si>
  <si>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</si>
  <si>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</si>
  <si>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</si>
  <si>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</si>
  <si>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</si>
  <si>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</si>
  <si>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</si>
  <si>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</si>
  <si>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</si>
  <si>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</si>
  <si>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</si>
  <si>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</si>
  <si>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</si>
  <si>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</si>
  <si>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</si>
  <si>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</si>
  <si>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</si>
  <si>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</si>
  <si>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</si>
  <si>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</si>
  <si>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</si>
  <si>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</si>
  <si>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</si>
  <si>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</si>
  <si>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</si>
  <si>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</si>
  <si>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</si>
  <si>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</si>
  <si>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</si>
  <si>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</si>
  <si>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</si>
  <si>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</si>
  <si>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</si>
  <si>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</si>
  <si>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</si>
  <si>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</si>
  <si>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</si>
  <si>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</si>
  <si>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</si>
  <si>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</si>
  <si>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</si>
  <si>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</si>
  <si>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</si>
  <si>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</si>
  <si>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</si>
  <si>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</si>
  <si>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</si>
  <si>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</si>
  <si>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</si>
  <si>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</si>
  <si>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</si>
  <si>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</si>
  <si>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</si>
  <si>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</si>
  <si>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</si>
  <si>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</si>
  <si>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</si>
  <si>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</si>
  <si>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</si>
  <si>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</si>
  <si>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</si>
  <si>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</si>
  <si>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</si>
  <si>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</si>
  <si>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</si>
  <si>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</si>
  <si>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</si>
  <si>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</si>
  <si>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</si>
  <si>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</si>
  <si>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</si>
  <si>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</si>
  <si>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</si>
  <si>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</si>
  <si>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</si>
  <si>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</si>
  <si>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</si>
  <si>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</si>
  <si>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</si>
  <si>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</si>
  <si>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</si>
  <si>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</si>
  <si>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</si>
  <si>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</si>
  <si>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</si>
  <si>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</si>
  <si>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</si>
  <si>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</si>
  <si>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</si>
  <si>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</si>
  <si>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</si>
  <si>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</si>
  <si>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</si>
  <si>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</si>
  <si>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</si>
  <si>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</si>
  <si>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</si>
  <si>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</si>
  <si>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</si>
  <si>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</si>
  <si>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</si>
  <si>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</si>
  <si>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</si>
  <si>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</si>
  <si>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</si>
  <si>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</si>
  <si>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</si>
  <si>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</si>
  <si>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</si>
  <si>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</si>
  <si>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</si>
  <si>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</si>
  <si>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</si>
  <si>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</si>
  <si>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</si>
  <si>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</si>
  <si>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</si>
  <si>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</si>
  <si>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</si>
  <si>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</si>
  <si>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</si>
  <si>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</si>
  <si>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</si>
  <si>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</si>
  <si>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</si>
  <si>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</si>
  <si>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</si>
  <si>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</si>
  <si>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</si>
  <si>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</si>
  <si>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</si>
  <si>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</si>
  <si>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</si>
  <si>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</si>
  <si>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</si>
  <si>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</si>
  <si>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</si>
  <si>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</si>
  <si>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</si>
  <si>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</si>
  <si>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</si>
  <si>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</si>
  <si>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</si>
  <si>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</si>
  <si>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</si>
  <si>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</si>
  <si>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</si>
  <si>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</si>
  <si>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</si>
  <si>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</si>
  <si>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</si>
  <si>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</si>
  <si>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</si>
  <si>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</si>
  <si>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</si>
  <si>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</si>
  <si>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</si>
  <si>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</si>
  <si>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</si>
  <si>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</si>
  <si>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</si>
  <si>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</si>
  <si>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</si>
  <si>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</si>
  <si>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</si>
  <si>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</si>
  <si>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</si>
  <si>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</si>
  <si>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</si>
  <si>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</si>
  <si>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</si>
  <si>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</si>
  <si>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</si>
  <si>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</si>
  <si>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</si>
  <si>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</si>
  <si>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</si>
  <si>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</si>
  <si>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</si>
  <si>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</si>
  <si>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</si>
  <si>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</si>
  <si>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</si>
  <si>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</si>
  <si>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</si>
  <si>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</si>
  <si>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</si>
  <si>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</si>
  <si>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</si>
  <si>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</si>
  <si>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</si>
  <si>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</si>
  <si>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</si>
  <si>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</si>
  <si>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</si>
  <si>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</si>
  <si>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</si>
  <si>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</si>
  <si>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</si>
  <si>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</si>
  <si>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</si>
  <si>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</si>
  <si>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</si>
  <si>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</si>
  <si>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</si>
  <si>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</si>
  <si>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</si>
  <si>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</si>
  <si>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</si>
  <si>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</si>
  <si>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</si>
  <si>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</si>
  <si>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</si>
  <si>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</si>
  <si>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</si>
  <si>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</si>
  <si>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</si>
  <si>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</si>
  <si>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</si>
  <si>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</si>
  <si>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</si>
  <si>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</si>
  <si>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</si>
  <si>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</si>
  <si>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</si>
  <si>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</si>
  <si>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</si>
  <si>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</si>
  <si>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</si>
  <si>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</si>
  <si>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</si>
  <si>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</si>
  <si>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</si>
  <si>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</si>
  <si>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</si>
  <si>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</si>
  <si>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</si>
  <si>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</si>
  <si>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</si>
  <si>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</si>
  <si>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</si>
  <si>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</si>
  <si>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</si>
  <si>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</si>
  <si>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</si>
  <si>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</si>
  <si>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</si>
  <si>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</si>
  <si>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</si>
  <si>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</si>
  <si>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</si>
  <si>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</si>
  <si>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</si>
  <si>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</si>
  <si>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</si>
  <si>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</si>
  <si>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</si>
  <si>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</si>
  <si>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</si>
  <si>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</si>
  <si>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</si>
  <si>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</si>
  <si>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</si>
  <si>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</si>
  <si>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</si>
  <si>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</si>
  <si>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</si>
  <si>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</si>
  <si>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</si>
  <si>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</si>
  <si>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</si>
  <si>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</si>
  <si>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</si>
  <si>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</si>
  <si>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</si>
  <si>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</si>
  <si>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</si>
  <si>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</si>
  <si>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</si>
  <si>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</si>
  <si>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</si>
  <si>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</si>
  <si>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</si>
  <si>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</si>
  <si>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</si>
  <si>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</si>
  <si>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</si>
  <si>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</si>
  <si>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</si>
  <si>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</si>
  <si>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</si>
  <si>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</si>
  <si>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</si>
  <si>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</si>
  <si>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</si>
  <si>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</si>
  <si>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</si>
  <si>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</si>
  <si>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</si>
  <si>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</si>
  <si>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</si>
  <si>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</si>
  <si>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</si>
  <si>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</si>
  <si>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</si>
  <si>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</si>
  <si>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</si>
  <si>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</si>
  <si>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</si>
  <si>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</si>
  <si>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</si>
  <si>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</si>
  <si>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</si>
  <si>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</si>
  <si>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</si>
  <si>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</si>
  <si>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</si>
  <si>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</si>
  <si>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</si>
  <si>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</si>
  <si>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</si>
  <si>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</si>
  <si>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</si>
  <si>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</si>
  <si>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</si>
  <si>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</si>
  <si>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</si>
  <si>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</si>
  <si>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</si>
  <si>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</si>
  <si>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</si>
  <si>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</si>
  <si>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</si>
  <si>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</si>
  <si>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</si>
  <si>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</si>
  <si>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</si>
  <si>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</si>
  <si>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</si>
  <si>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</si>
  <si>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</si>
  <si>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</si>
  <si>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</si>
  <si>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</si>
  <si>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</si>
  <si>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</si>
  <si>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</si>
  <si>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</si>
  <si>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</si>
  <si>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</si>
  <si>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</si>
  <si>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</si>
  <si>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</si>
  <si>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</si>
  <si>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</si>
  <si>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</si>
  <si>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</si>
  <si>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</si>
  <si>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</si>
  <si>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</si>
  <si>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</si>
  <si>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</si>
  <si>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</si>
  <si>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</si>
  <si>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</si>
  <si>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</si>
  <si>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</si>
  <si>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</si>
  <si>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</si>
  <si>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</si>
  <si>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</si>
  <si>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</si>
  <si>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</si>
  <si>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</si>
  <si>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</si>
  <si>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</si>
  <si>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</si>
  <si>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</si>
  <si>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</si>
  <si>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</si>
  <si>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</si>
  <si>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</si>
  <si>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</si>
  <si>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</si>
  <si>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</si>
  <si>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</si>
  <si>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</si>
  <si>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</si>
  <si>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</si>
  <si>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</si>
  <si>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</si>
  <si>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</si>
  <si>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</si>
  <si>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</si>
  <si>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</si>
  <si>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</si>
  <si>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</si>
  <si>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</si>
  <si>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</si>
  <si>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</si>
  <si>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</si>
  <si>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</si>
  <si>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</si>
  <si>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</si>
  <si>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</si>
  <si>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</si>
  <si>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</si>
  <si>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</si>
  <si>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</si>
  <si>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</si>
  <si>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</si>
  <si>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</si>
  <si>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</si>
  <si>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</si>
  <si>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</si>
  <si>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</si>
  <si>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</si>
  <si>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</si>
  <si>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</si>
  <si>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</si>
  <si>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</si>
  <si>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</si>
  <si>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</si>
  <si>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</si>
  <si>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</si>
  <si>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</si>
  <si>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</si>
  <si>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</si>
  <si>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</si>
  <si>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</si>
  <si>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</si>
  <si>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</si>
  <si>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</si>
  <si>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</si>
  <si>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</si>
  <si>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</si>
  <si>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</si>
  <si>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</si>
  <si>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</si>
  <si>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</si>
  <si>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</si>
  <si>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</si>
  <si>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</si>
  <si>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</si>
  <si>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</si>
  <si>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</si>
  <si>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</si>
  <si>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</si>
  <si>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</si>
  <si>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</si>
  <si>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</si>
  <si>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</si>
  <si>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</si>
  <si>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</si>
  <si>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</si>
  <si>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</si>
  <si>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</si>
  <si>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</si>
  <si>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</si>
  <si>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</si>
  <si>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</si>
  <si>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</si>
  <si>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</si>
  <si>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</si>
  <si>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</si>
  <si>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</si>
  <si>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</si>
  <si>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</si>
  <si>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</si>
  <si>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</si>
  <si>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</si>
  <si>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</si>
  <si>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</si>
  <si>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</si>
  <si>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</si>
  <si>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</si>
  <si>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</si>
  <si>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</si>
  <si>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</si>
  <si>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</si>
  <si>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</si>
  <si>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</si>
  <si>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</si>
  <si>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</si>
  <si>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</si>
  <si>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</si>
  <si>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</si>
  <si>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</si>
  <si>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</si>
  <si>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</si>
  <si>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</si>
  <si>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</si>
  <si>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</si>
  <si>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</si>
  <si>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</si>
  <si>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</si>
  <si>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</si>
  <si>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</si>
  <si>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</si>
  <si>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</si>
  <si>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</si>
  <si>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</si>
  <si>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</si>
  <si>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</si>
  <si>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</si>
  <si>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</si>
  <si>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</si>
  <si>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</si>
  <si>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</si>
  <si>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</si>
  <si>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</si>
  <si>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</si>
  <si>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</si>
  <si>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</si>
  <si>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</si>
  <si>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</si>
  <si>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</si>
  <si>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</si>
  <si>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</si>
  <si>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</si>
  <si>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</si>
  <si>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</si>
  <si>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</si>
  <si>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</si>
  <si>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</si>
  <si>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</si>
  <si>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</si>
  <si>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</si>
  <si>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</si>
  <si>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</si>
  <si>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</si>
  <si>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</si>
  <si>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</si>
  <si>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</si>
  <si>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</si>
  <si>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</si>
  <si>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</si>
  <si>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</si>
  <si>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</si>
  <si>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</si>
  <si>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</si>
  <si>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</si>
  <si>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</si>
  <si>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</si>
  <si>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</si>
  <si>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</si>
  <si>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</si>
  <si>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</si>
  <si>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</si>
  <si>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</si>
  <si>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</si>
  <si>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</si>
  <si>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</si>
  <si>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</si>
  <si>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</si>
  <si>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</si>
  <si>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</si>
  <si>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</si>
  <si>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</si>
  <si>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</si>
  <si>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</si>
  <si>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</si>
  <si>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</si>
  <si>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</si>
  <si>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</si>
  <si>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</si>
  <si>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</si>
  <si>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</si>
  <si>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</si>
  <si>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</si>
  <si>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</si>
  <si>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</si>
  <si>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</si>
  <si>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</si>
  <si>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</si>
  <si>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</si>
  <si>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</si>
  <si>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</si>
  <si>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</si>
  <si>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</si>
  <si>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</si>
  <si>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</si>
  <si>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</si>
  <si>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</si>
  <si>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</si>
  <si>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</si>
  <si>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</si>
  <si>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</si>
  <si>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</si>
  <si>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</si>
  <si>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</si>
  <si>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</si>
  <si>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</si>
  <si>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</si>
  <si>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</si>
  <si>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</si>
  <si>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</si>
  <si>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</si>
  <si>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</si>
  <si>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</si>
  <si>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</si>
  <si>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</si>
  <si>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</si>
  <si>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</si>
  <si>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</si>
  <si>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</si>
  <si>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</si>
  <si>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</si>
  <si>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</si>
  <si>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</si>
  <si>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</si>
  <si>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</si>
  <si>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</si>
  <si>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</si>
  <si>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</si>
  <si>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</si>
  <si>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</si>
  <si>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</si>
  <si>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</si>
  <si>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</si>
  <si>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</si>
  <si>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</si>
  <si>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</si>
  <si>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</si>
  <si>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</si>
  <si>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</si>
  <si>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</si>
  <si>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</si>
  <si>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</si>
  <si>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</si>
  <si>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</si>
  <si>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</si>
  <si>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</si>
  <si>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</si>
  <si>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</si>
  <si>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</si>
  <si>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</si>
  <si>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</si>
  <si>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</si>
  <si>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</si>
  <si>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</si>
  <si>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</si>
  <si>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</si>
  <si>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</si>
  <si>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</si>
  <si>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</si>
  <si>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</si>
  <si>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</si>
  <si>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</si>
  <si>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</si>
  <si>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</si>
  <si>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</si>
  <si>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</si>
  <si>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</si>
  <si>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</si>
  <si>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</si>
  <si>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</si>
  <si>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</si>
  <si>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</si>
  <si>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</si>
  <si>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</si>
  <si>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</si>
  <si>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</si>
  <si>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</si>
  <si>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</si>
  <si>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</si>
  <si>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</si>
  <si>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</si>
  <si>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</si>
  <si>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</si>
  <si>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</si>
  <si>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</si>
  <si>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</si>
  <si>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</si>
  <si>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</si>
  <si>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</si>
  <si>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</si>
  <si>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</si>
  <si>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</si>
  <si>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</si>
  <si>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</si>
  <si>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</si>
  <si>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</si>
  <si>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</si>
  <si>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</si>
  <si>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</si>
  <si>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</si>
  <si>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</si>
  <si>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</si>
  <si>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</si>
  <si>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</si>
  <si>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</si>
  <si>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</si>
  <si>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</si>
  <si>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</si>
  <si>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</si>
  <si>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</si>
  <si>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</si>
  <si>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</si>
  <si>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</si>
  <si>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</si>
  <si>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</si>
  <si>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</si>
  <si>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</si>
  <si>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</si>
  <si>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</si>
  <si>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</si>
  <si>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</si>
  <si>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</si>
  <si>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</si>
  <si>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</si>
  <si>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</si>
  <si>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</si>
  <si>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</si>
  <si>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</si>
  <si>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</si>
  <si>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</si>
  <si>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</si>
  <si>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</si>
  <si>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</si>
  <si>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</si>
  <si>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</si>
  <si>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</si>
  <si>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</si>
  <si>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</si>
  <si>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</si>
  <si>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</si>
  <si>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</si>
  <si>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</si>
  <si>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</si>
  <si>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</si>
  <si>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</si>
  <si>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</si>
  <si>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</si>
  <si>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</si>
  <si>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</si>
  <si>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</si>
  <si>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</si>
  <si>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</si>
  <si>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</si>
  <si>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</si>
  <si>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</si>
  <si>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</si>
  <si>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</si>
  <si>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</si>
  <si>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</si>
  <si>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</si>
  <si>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</si>
  <si>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</si>
  <si>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</si>
  <si>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</si>
  <si>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</si>
  <si>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</si>
  <si>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</si>
  <si>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</si>
  <si>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</si>
  <si>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</si>
  <si>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</si>
  <si>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</si>
  <si>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</si>
  <si>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</si>
  <si>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</si>
  <si>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</si>
  <si>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</si>
  <si>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</si>
  <si>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</si>
  <si>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</si>
  <si>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</si>
  <si>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</si>
  <si>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</si>
  <si>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</si>
  <si>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</si>
  <si>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</si>
  <si>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</si>
  <si>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</si>
  <si>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</si>
  <si>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</si>
  <si>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</si>
  <si>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</si>
  <si>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</si>
  <si>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</si>
  <si>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</si>
  <si>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</si>
  <si>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</si>
  <si>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</si>
  <si>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</si>
  <si>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</si>
  <si>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</si>
  <si>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</si>
  <si>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</si>
  <si>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</si>
  <si>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</si>
  <si>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</si>
  <si>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</si>
  <si>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</si>
  <si>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</si>
  <si>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</si>
  <si>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</si>
  <si>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</si>
  <si>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</si>
  <si>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</si>
  <si>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</si>
  <si>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</si>
  <si>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</si>
  <si>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</si>
  <si>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</si>
  <si>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</si>
  <si>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</si>
  <si>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</si>
  <si>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</si>
  <si>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</si>
  <si>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</si>
  <si>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</si>
  <si>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</si>
  <si>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</si>
  <si>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</si>
  <si>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</si>
  <si>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</si>
  <si>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</si>
  <si>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</si>
  <si>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</si>
  <si>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</si>
  <si>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</si>
  <si>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</si>
  <si>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</si>
  <si>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</si>
  <si>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</si>
  <si>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</si>
  <si>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</si>
  <si>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</si>
  <si>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</si>
  <si>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</si>
  <si>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</si>
  <si>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</si>
  <si>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</si>
  <si>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</si>
  <si>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</si>
  <si>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</si>
  <si>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</si>
  <si>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</si>
  <si>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</si>
  <si>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</si>
  <si>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</si>
  <si>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</si>
  <si>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</si>
  <si>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</si>
  <si>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</si>
  <si>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</si>
  <si>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</si>
  <si>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</si>
  <si>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</si>
  <si>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</si>
  <si>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</si>
  <si>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</si>
  <si>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</si>
  <si>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</si>
  <si>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</si>
  <si>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</si>
  <si>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</si>
  <si>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</si>
  <si>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</si>
  <si>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</si>
  <si>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</si>
  <si>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</si>
  <si>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</si>
  <si>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</si>
  <si>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</si>
  <si>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</si>
  <si>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</si>
  <si>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</si>
  <si>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</si>
  <si>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</si>
  <si>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</si>
  <si>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</si>
  <si>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</si>
  <si>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</si>
  <si>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</si>
  <si>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</si>
  <si>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</si>
  <si>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</si>
  <si>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</si>
  <si>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</si>
  <si>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</si>
  <si>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</si>
  <si>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</si>
  <si>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</si>
  <si>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</si>
  <si>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</si>
  <si>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</si>
  <si>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</si>
  <si>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</si>
  <si>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</si>
  <si>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</si>
  <si>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</si>
  <si>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</si>
  <si>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</si>
  <si>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</si>
  <si>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</si>
  <si>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</si>
  <si>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</si>
  <si>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</si>
  <si>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</si>
  <si>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</si>
  <si>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</si>
  <si>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</si>
  <si>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</si>
  <si>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</si>
  <si>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</si>
  <si>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</si>
  <si>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</si>
  <si>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</si>
  <si>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</si>
  <si>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</si>
  <si>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</si>
  <si>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</si>
  <si>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</si>
  <si>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</si>
  <si>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</si>
  <si>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</si>
  <si>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</si>
  <si>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</si>
  <si>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</si>
  <si>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</si>
  <si>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</si>
  <si>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</si>
  <si>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</si>
  <si>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</si>
  <si>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</si>
  <si>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</si>
  <si>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</si>
  <si>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</si>
  <si>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</si>
  <si>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</si>
  <si>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</si>
  <si>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</si>
  <si>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</si>
  <si>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</si>
  <si>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</si>
  <si>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</si>
  <si>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</si>
  <si>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</si>
  <si>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</si>
  <si>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</si>
  <si>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</si>
  <si>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</si>
  <si>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</si>
  <si>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</si>
  <si>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</si>
  <si>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</si>
  <si>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</si>
  <si>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</si>
  <si>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</si>
  <si>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</si>
  <si>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</si>
  <si>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</si>
  <si>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</si>
  <si>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</si>
  <si>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</si>
  <si>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</si>
  <si>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</si>
  <si>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</si>
  <si>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</si>
  <si>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</si>
  <si>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</si>
  <si>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</si>
  <si>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</si>
  <si>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</si>
  <si>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</si>
  <si>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</si>
  <si>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</si>
  <si>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</si>
  <si>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</si>
  <si>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</si>
  <si>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</si>
  <si>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</si>
  <si>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</si>
  <si>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</si>
  <si>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</si>
  <si>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</si>
  <si>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</si>
  <si>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</si>
  <si>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</si>
  <si>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</si>
  <si>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</si>
  <si>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</si>
  <si>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</si>
  <si>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</si>
  <si>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</si>
  <si>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</si>
  <si>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</si>
  <si>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</si>
  <si>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</si>
  <si>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</si>
  <si>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</si>
  <si>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</si>
  <si>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</si>
  <si>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</si>
  <si>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</si>
  <si>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</si>
  <si>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</si>
  <si>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</si>
  <si>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</si>
  <si>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</si>
  <si>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</si>
  <si>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</si>
  <si>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</si>
  <si>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</si>
  <si>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</si>
  <si>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</si>
  <si>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</si>
  <si>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</si>
  <si>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</si>
  <si>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</si>
  <si>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</si>
  <si>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</si>
  <si>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</si>
  <si>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</si>
  <si>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</si>
  <si>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</si>
  <si>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</si>
  <si>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</si>
  <si>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</si>
  <si>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</si>
  <si>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</si>
  <si>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</si>
  <si>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</si>
  <si>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</si>
  <si>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</si>
  <si>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</si>
  <si>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</si>
  <si>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</si>
  <si>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</si>
  <si>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</si>
  <si>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</si>
  <si>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</si>
  <si>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</si>
  <si>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</si>
  <si>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</si>
  <si>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</si>
  <si>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</si>
  <si>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</si>
  <si>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</si>
  <si>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</si>
  <si>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</si>
  <si>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</si>
  <si>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</si>
  <si>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</si>
  <si>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</si>
  <si>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</si>
  <si>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</si>
  <si>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</si>
  <si>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</si>
  <si>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</si>
  <si>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</si>
  <si>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</si>
  <si>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</si>
  <si>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</si>
  <si>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</si>
  <si>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</si>
  <si>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</si>
  <si>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</si>
  <si>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</si>
  <si>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</si>
  <si>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</si>
  <si>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</si>
  <si>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</si>
  <si>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</si>
  <si>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</si>
  <si>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</si>
  <si>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</si>
  <si>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</si>
  <si>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</si>
  <si>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</si>
  <si>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</si>
  <si>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</si>
  <si>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</si>
  <si>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</si>
  <si>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</si>
  <si>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</si>
  <si>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</si>
  <si>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</si>
  <si>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</si>
  <si>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</si>
  <si>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</si>
  <si>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</si>
  <si>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</si>
  <si>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</si>
  <si>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</si>
  <si>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</si>
  <si>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</si>
  <si>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</si>
  <si>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</si>
  <si>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</si>
  <si>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</si>
  <si>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</si>
  <si>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</si>
  <si>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</si>
  <si>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</si>
  <si>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</si>
  <si>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</si>
  <si>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</si>
  <si>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</si>
  <si>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</si>
  <si>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</si>
  <si>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</si>
  <si>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</si>
  <si>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</si>
  <si>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</si>
  <si>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</si>
  <si>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</si>
  <si>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</si>
  <si>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</si>
  <si>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</si>
  <si>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</si>
  <si>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</si>
  <si>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</si>
  <si>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</si>
  <si>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</si>
  <si>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</si>
  <si>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</si>
  <si>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</si>
  <si>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</si>
  <si>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</si>
  <si>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</si>
  <si>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</si>
  <si>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</si>
  <si>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</si>
  <si>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</si>
  <si>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</si>
  <si>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</si>
  <si>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</si>
  <si>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</si>
  <si>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</si>
  <si>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</si>
  <si>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</si>
  <si>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</si>
  <si>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</si>
  <si>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</si>
  <si>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</si>
  <si>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</si>
  <si>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</si>
  <si>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</si>
  <si>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</si>
  <si>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</si>
  <si>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</si>
  <si>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</si>
  <si>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</si>
  <si>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</si>
  <si>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</si>
  <si>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</si>
  <si>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</si>
  <si>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</si>
  <si>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</si>
  <si>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</si>
  <si>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</si>
  <si>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</si>
  <si>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</si>
  <si>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</si>
  <si>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</si>
  <si>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</si>
  <si>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</si>
  <si>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</si>
  <si>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</si>
  <si>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</si>
  <si>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</si>
  <si>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</si>
  <si>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</si>
  <si>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</si>
  <si>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</si>
  <si>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</si>
  <si>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</si>
  <si>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</si>
  <si>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</si>
  <si>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</si>
  <si>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</si>
  <si>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</si>
  <si>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</si>
  <si>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</si>
  <si>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</si>
  <si>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</si>
  <si>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</si>
  <si>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</si>
  <si>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</si>
  <si>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</si>
  <si>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</si>
  <si>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</si>
  <si>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</si>
  <si>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</si>
  <si>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</si>
  <si>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</si>
  <si>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</si>
  <si>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</si>
  <si>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</si>
  <si>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</si>
  <si>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</si>
  <si>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</si>
  <si>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</si>
  <si>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</si>
  <si>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</si>
  <si>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</si>
  <si>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</si>
  <si>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</si>
  <si>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</si>
  <si>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</si>
  <si>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</si>
  <si>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</si>
  <si>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</si>
  <si>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</si>
  <si>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</si>
  <si>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</si>
  <si>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</si>
  <si>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</si>
  <si>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</si>
  <si>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</si>
  <si>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</si>
  <si>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</si>
  <si>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</si>
  <si>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</si>
  <si>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</si>
  <si>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</si>
  <si>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</si>
  <si>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</si>
  <si>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</si>
  <si>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</si>
  <si>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</si>
  <si>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</si>
  <si>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</si>
  <si>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</si>
  <si>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</si>
  <si>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</si>
  <si>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</si>
  <si>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</si>
  <si>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</si>
  <si>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</si>
  <si>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</si>
  <si>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</si>
  <si>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</si>
  <si>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</si>
  <si>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</si>
  <si>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</si>
  <si>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</si>
  <si>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</si>
  <si>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</si>
  <si>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</si>
  <si>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</si>
  <si>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</si>
  <si>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</si>
  <si>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</si>
  <si>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</si>
  <si>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</si>
  <si>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</si>
  <si>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</si>
  <si>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</si>
  <si>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</si>
  <si>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</si>
  <si>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</si>
  <si>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</si>
  <si>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</si>
  <si>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</si>
  <si>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</si>
  <si>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</si>
  <si>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</si>
  <si>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</si>
  <si>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</si>
  <si>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</si>
  <si>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</si>
  <si>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</si>
  <si>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</si>
  <si>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</si>
  <si>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</si>
  <si>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</si>
  <si>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</si>
  <si>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</si>
  <si>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</si>
  <si>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</si>
  <si>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</si>
  <si>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</si>
  <si>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</si>
  <si>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</si>
  <si>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</si>
  <si>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</si>
  <si>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</si>
  <si>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</si>
  <si>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</si>
  <si>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</si>
  <si>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</si>
  <si>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</si>
  <si>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</si>
  <si>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</si>
  <si>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</si>
  <si>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</si>
  <si>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</si>
  <si>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</si>
  <si>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</si>
  <si>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</si>
  <si>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</si>
  <si>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</si>
  <si>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</si>
  <si>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</si>
  <si>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</si>
  <si>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</si>
  <si>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</si>
  <si>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</si>
  <si>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</si>
  <si>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</si>
  <si>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</si>
  <si>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</si>
  <si>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</si>
  <si>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</si>
  <si>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</si>
  <si>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</si>
  <si>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</si>
  <si>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</si>
  <si>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</si>
  <si>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</si>
  <si>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</si>
  <si>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</si>
  <si>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</si>
  <si>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</si>
  <si>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</si>
  <si>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</si>
  <si>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</si>
  <si>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</si>
  <si>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</si>
  <si>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</si>
  <si>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</si>
  <si>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</si>
  <si>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</si>
  <si>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</si>
  <si>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</si>
  <si>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</si>
  <si>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</si>
  <si>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</si>
  <si>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</si>
  <si>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</si>
  <si>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</si>
  <si>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</si>
  <si>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</si>
  <si>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</si>
  <si>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</si>
  <si>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</si>
  <si>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</si>
  <si>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</si>
  <si>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</si>
  <si>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</si>
  <si>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</si>
  <si>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</si>
  <si>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</si>
  <si>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</si>
  <si>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</si>
  <si>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</si>
  <si>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</si>
  <si>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</si>
  <si>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</si>
  <si>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</si>
  <si>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</si>
  <si>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</si>
  <si>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</si>
  <si>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</si>
  <si>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</si>
  <si>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</si>
  <si>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</si>
  <si>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</si>
  <si>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</si>
  <si>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</si>
  <si>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</si>
  <si>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</si>
  <si>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</si>
  <si>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</si>
  <si>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</si>
  <si>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</si>
  <si>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</si>
  <si>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</si>
  <si>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</si>
  <si>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</si>
  <si>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</si>
  <si>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</si>
  <si>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</si>
  <si>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</si>
  <si>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</si>
  <si>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</si>
  <si>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</si>
  <si>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</si>
  <si>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</si>
  <si>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</si>
  <si>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</si>
  <si>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</si>
  <si>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</si>
  <si>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</si>
  <si>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</si>
  <si>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</si>
  <si>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</si>
  <si>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</si>
  <si>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</si>
  <si>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</si>
  <si>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</si>
  <si>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</si>
  <si>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</si>
  <si>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</si>
  <si>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</si>
  <si>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</si>
  <si>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</si>
  <si>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</si>
  <si>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</si>
  <si>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</si>
  <si>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</si>
  <si>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</si>
  <si>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</si>
  <si>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</si>
  <si>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</si>
  <si>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</si>
  <si>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</si>
  <si>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</si>
  <si>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</si>
  <si>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</si>
  <si>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</si>
  <si>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</si>
  <si>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</si>
  <si>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</si>
  <si>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</si>
  <si>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</si>
  <si>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</si>
  <si>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</si>
  <si>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</si>
  <si>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</si>
  <si>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</si>
  <si>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</si>
  <si>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</si>
  <si>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</si>
  <si>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</si>
  <si>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</si>
  <si>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</si>
  <si>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</si>
  <si>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</si>
  <si>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</si>
  <si>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</si>
  <si>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</si>
  <si>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</si>
  <si>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</si>
  <si>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</si>
  <si>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</si>
  <si>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</si>
  <si>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</si>
  <si>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</si>
  <si>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</si>
  <si>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</si>
  <si>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</si>
  <si>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</si>
  <si>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</si>
  <si>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</si>
  <si>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</si>
  <si>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</si>
  <si>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</si>
  <si>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</si>
  <si>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</si>
  <si>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</si>
  <si>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</si>
  <si>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</si>
  <si>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</si>
  <si>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</si>
  <si>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</si>
  <si>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</si>
  <si>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</si>
  <si>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</si>
  <si>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</si>
  <si>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</si>
  <si>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</si>
  <si>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</si>
  <si>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</si>
  <si>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</si>
  <si>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</si>
  <si>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</si>
  <si>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</si>
  <si>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</si>
  <si>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</si>
  <si>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</si>
  <si>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</si>
  <si>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</si>
  <si>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</si>
  <si>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</si>
  <si>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</si>
  <si>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</si>
  <si>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</si>
  <si>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</si>
  <si>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</si>
  <si>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</si>
  <si>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</si>
  <si>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</si>
  <si>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</si>
  <si>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</si>
  <si>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</si>
  <si>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</si>
  <si>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</si>
  <si>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</si>
  <si>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</si>
  <si>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</si>
  <si>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</si>
  <si>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</si>
  <si>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</si>
  <si>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</si>
  <si>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</si>
  <si>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</si>
  <si>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</si>
  <si>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</si>
  <si>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</si>
  <si>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</si>
  <si>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</si>
  <si>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</si>
  <si>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</si>
  <si>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</si>
  <si>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</si>
  <si>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</si>
  <si>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</si>
  <si>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</si>
  <si>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</si>
  <si>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</si>
  <si>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</si>
  <si>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</si>
  <si>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</si>
  <si>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</si>
  <si>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</si>
  <si>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</si>
  <si>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</si>
  <si>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</si>
  <si>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</si>
  <si>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</si>
  <si>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</si>
  <si>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</si>
  <si>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</si>
  <si>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</si>
  <si>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</si>
  <si>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</si>
  <si>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</si>
  <si>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</si>
  <si>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</si>
  <si>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</si>
  <si>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</si>
  <si>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</si>
  <si>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</si>
  <si>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</si>
  <si>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</si>
  <si>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</si>
  <si>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</si>
  <si>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</si>
  <si>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</si>
  <si>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</si>
  <si>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</si>
  <si>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</si>
  <si>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</si>
  <si>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</si>
  <si>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</si>
  <si>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</si>
  <si>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</si>
  <si>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</si>
  <si>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</si>
  <si>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</si>
  <si>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</si>
  <si>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</si>
  <si>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</si>
  <si>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</si>
  <si>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</si>
  <si>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</si>
  <si>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</si>
  <si>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</si>
  <si>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</si>
  <si>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</si>
  <si>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</si>
  <si>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</si>
  <si>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</si>
  <si>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</si>
  <si>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</si>
  <si>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</si>
  <si>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</si>
  <si>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</si>
  <si>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</si>
  <si>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</si>
  <si>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</si>
  <si>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</si>
  <si>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</si>
  <si>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</si>
  <si>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</si>
  <si>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</si>
  <si>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</si>
  <si>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</si>
  <si>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</si>
  <si>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</si>
  <si>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</si>
  <si>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</si>
  <si>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</si>
  <si>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</si>
  <si>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</si>
  <si>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</si>
  <si>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</si>
  <si>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</si>
  <si>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</si>
  <si>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</si>
  <si>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</si>
  <si>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</si>
  <si>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</si>
  <si>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</si>
  <si>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</si>
  <si>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</si>
  <si>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</si>
  <si>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</si>
  <si>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</si>
  <si>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</si>
  <si>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</si>
  <si>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</si>
  <si>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</si>
  <si>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</si>
  <si>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</si>
  <si>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</si>
  <si>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</si>
  <si>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</si>
  <si>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</si>
  <si>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</si>
  <si>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</si>
  <si>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</si>
  <si>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</si>
  <si>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</si>
  <si>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</si>
  <si>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</si>
  <si>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</si>
  <si>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</si>
  <si>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</si>
  <si>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</si>
  <si>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</si>
  <si>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</si>
  <si>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</si>
  <si>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</si>
  <si>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</si>
  <si>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</si>
  <si>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</si>
  <si>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</si>
  <si>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</si>
  <si>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</si>
  <si>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</si>
  <si>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</si>
  <si>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</si>
  <si>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</si>
  <si>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</si>
  <si>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</si>
  <si>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</si>
  <si>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</si>
  <si>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</si>
  <si>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</si>
  <si>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</si>
  <si>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</si>
  <si>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</si>
  <si>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</si>
  <si>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</si>
  <si>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</si>
  <si>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</si>
  <si>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</si>
  <si>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</si>
  <si>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</si>
  <si>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</si>
  <si>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</si>
  <si>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</si>
  <si>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</si>
  <si>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</si>
  <si>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</si>
  <si>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</si>
  <si>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</si>
  <si>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</si>
  <si>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</si>
  <si>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</si>
  <si>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</si>
  <si>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</si>
  <si>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</si>
  <si>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</si>
  <si>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</si>
  <si>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</si>
  <si>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</si>
  <si>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</si>
  <si>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</si>
  <si>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</si>
  <si>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</si>
  <si>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</si>
  <si>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</si>
  <si>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</si>
  <si>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</si>
  <si>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</si>
  <si>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</si>
  <si>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</si>
  <si>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</si>
  <si>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</si>
  <si>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</si>
  <si>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</si>
  <si>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</si>
  <si>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</si>
  <si>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</si>
  <si>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</si>
  <si>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</si>
  <si>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</si>
  <si>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</si>
  <si>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</si>
  <si>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</si>
  <si>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</si>
  <si>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</si>
  <si>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</si>
  <si>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</si>
  <si>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</si>
  <si>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</si>
  <si>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</si>
  <si>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</si>
  <si>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</si>
  <si>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</si>
  <si>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</si>
  <si>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</si>
  <si>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</si>
  <si>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</si>
  <si>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</si>
  <si>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</si>
  <si>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</si>
  <si>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</si>
  <si>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</si>
  <si>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</si>
  <si>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</si>
  <si>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</si>
  <si>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</si>
  <si>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</si>
  <si>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</si>
  <si>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</si>
  <si>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</si>
  <si>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</si>
  <si>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</si>
  <si>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</si>
  <si>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</si>
  <si>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</si>
  <si>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</si>
  <si>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</si>
  <si>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</si>
  <si>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</si>
  <si>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</si>
  <si>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</si>
  <si>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</si>
  <si>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</si>
  <si>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</si>
  <si>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</si>
  <si>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</si>
  <si>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</si>
  <si>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</si>
  <si>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</si>
  <si>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</si>
  <si>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</si>
  <si>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</si>
  <si>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</si>
  <si>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</si>
  <si>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</si>
  <si>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</si>
  <si>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</si>
  <si>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</si>
  <si>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</si>
  <si>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</si>
  <si>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</si>
  <si>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</si>
  <si>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</si>
  <si>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</si>
  <si>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</si>
  <si>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</si>
  <si>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</si>
  <si>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</si>
  <si>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</si>
  <si>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</si>
  <si>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</si>
  <si>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</si>
  <si>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</si>
  <si>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</si>
  <si>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</si>
  <si>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</si>
  <si>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</si>
  <si>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</si>
  <si>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</si>
  <si>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</si>
  <si>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</si>
  <si>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</si>
  <si>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</si>
  <si>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</si>
  <si>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</si>
  <si>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</si>
  <si>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</si>
  <si>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</si>
  <si>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</si>
  <si>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</si>
  <si>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</si>
  <si>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</si>
  <si>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</si>
  <si>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</si>
  <si>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</si>
  <si>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</si>
  <si>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</si>
  <si>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</si>
  <si>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</si>
  <si>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</si>
  <si>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</si>
  <si>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</si>
  <si>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</si>
  <si>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</si>
  <si>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</si>
  <si>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</si>
  <si>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</si>
  <si>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</si>
  <si>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</si>
  <si>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</si>
  <si>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</si>
  <si>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</si>
  <si>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</si>
  <si>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</si>
  <si>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</si>
  <si>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</si>
  <si>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</si>
  <si>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</si>
  <si>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</si>
  <si>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</si>
  <si>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</si>
  <si>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</si>
  <si>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</si>
  <si>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</si>
  <si>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</si>
  <si>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</si>
  <si>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</si>
  <si>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</si>
  <si>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</si>
  <si>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</si>
  <si>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</si>
  <si>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</si>
  <si>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</si>
  <si>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</si>
  <si>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</si>
  <si>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</si>
  <si>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</si>
  <si>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</si>
  <si>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</si>
  <si>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</si>
  <si>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</si>
  <si>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</si>
  <si>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</si>
  <si>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</si>
  <si>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</si>
  <si>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</si>
  <si>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</si>
  <si>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</si>
  <si>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</si>
  <si>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</si>
  <si>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</si>
  <si>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</si>
  <si>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</si>
  <si>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</si>
  <si>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</si>
  <si>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</si>
  <si>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</si>
  <si>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</si>
  <si>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</si>
  <si>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</si>
  <si>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</si>
  <si>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</si>
  <si>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</si>
  <si>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</si>
  <si>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</si>
  <si>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</si>
  <si>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</si>
  <si>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</si>
  <si>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</si>
  <si>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</si>
  <si>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</si>
  <si>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</si>
  <si>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</si>
  <si>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</si>
  <si>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</si>
  <si>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</si>
  <si>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</si>
  <si>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</si>
  <si>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</si>
  <si>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</si>
  <si>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</si>
  <si>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</si>
  <si>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</si>
  <si>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</si>
  <si>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</si>
  <si>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</si>
  <si>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</si>
  <si>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</si>
  <si>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</si>
  <si>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</si>
  <si>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</si>
  <si>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</si>
  <si>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</si>
  <si>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</si>
  <si>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</si>
  <si>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</si>
  <si>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</si>
  <si>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</si>
  <si>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</si>
  <si>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</si>
  <si>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</si>
  <si>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</si>
  <si>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</si>
  <si>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</si>
  <si>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</si>
  <si>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</si>
  <si>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</si>
  <si>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</si>
  <si>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</si>
  <si>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</si>
  <si>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</si>
  <si>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</si>
  <si>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</si>
  <si>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</si>
  <si>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</si>
  <si>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</si>
  <si>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</si>
  <si>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</si>
  <si>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</si>
  <si>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</si>
  <si>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</si>
  <si>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</si>
  <si>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</si>
  <si>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</si>
  <si>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</si>
  <si>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</si>
  <si>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</si>
  <si>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</si>
  <si>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</si>
  <si>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</si>
  <si>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</si>
  <si>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</si>
  <si>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</si>
  <si>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</si>
  <si>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</si>
  <si>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</si>
  <si>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</si>
  <si>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</si>
  <si>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</si>
  <si>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</si>
  <si>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</si>
  <si>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</si>
  <si>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</si>
  <si>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</si>
  <si>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</si>
  <si>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</si>
  <si>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</si>
  <si>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</si>
  <si>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</si>
  <si>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</si>
  <si>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</si>
  <si>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</si>
  <si>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</si>
  <si>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</si>
  <si>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</si>
  <si>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</si>
  <si>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</si>
  <si>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</si>
  <si>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</si>
  <si>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</si>
  <si>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</si>
  <si>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</si>
  <si>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</si>
  <si>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</si>
  <si>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</si>
  <si>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</si>
  <si>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</si>
  <si>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</si>
  <si>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</si>
  <si>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</si>
  <si>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</si>
  <si>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</si>
  <si>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</si>
  <si>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</si>
  <si>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</si>
  <si>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</si>
  <si>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</si>
  <si>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</si>
  <si>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</si>
  <si>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</si>
  <si>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</si>
  <si>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</si>
  <si>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</si>
  <si>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</si>
  <si>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</si>
  <si>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</si>
  <si>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</si>
  <si>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</si>
  <si>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</si>
  <si>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</si>
  <si>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</si>
  <si>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</si>
  <si>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</si>
  <si>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</si>
  <si>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</si>
  <si>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</si>
  <si>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</si>
  <si>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</si>
  <si>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</si>
  <si>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</si>
  <si>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</si>
  <si>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</si>
  <si>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</si>
  <si>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</si>
  <si>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</si>
  <si>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</si>
  <si>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</si>
  <si>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</si>
  <si>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</si>
  <si>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</si>
  <si>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</si>
  <si>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</si>
  <si>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</si>
  <si>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</si>
  <si>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</si>
  <si>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</si>
  <si>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</si>
  <si>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</si>
  <si>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</si>
  <si>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</si>
  <si>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</si>
  <si>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</si>
  <si>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</si>
  <si>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</si>
  <si>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</si>
  <si>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</si>
  <si>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</si>
  <si>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</si>
  <si>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</si>
  <si>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</si>
  <si>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</si>
  <si>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</si>
  <si>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</si>
  <si>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</si>
  <si>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</si>
  <si>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</si>
  <si>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</si>
  <si>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</si>
  <si>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</si>
  <si>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</si>
  <si>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</si>
  <si>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</si>
  <si>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</si>
  <si>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</si>
  <si>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</si>
  <si>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</si>
  <si>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</si>
  <si>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</si>
  <si>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</si>
  <si>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</si>
  <si>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</si>
  <si>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</si>
  <si>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</si>
  <si>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</si>
  <si>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</si>
  <si>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</si>
  <si>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</si>
  <si>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</si>
  <si>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</si>
  <si>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</si>
  <si>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</si>
  <si>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</si>
  <si>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</si>
  <si>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</si>
  <si>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</si>
  <si>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</si>
  <si>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</si>
  <si>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</si>
  <si>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</si>
  <si>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</si>
  <si>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</si>
  <si>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</si>
  <si>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</si>
  <si>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</si>
  <si>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</si>
  <si>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</si>
  <si>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</si>
  <si>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</si>
  <si>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</si>
  <si>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</si>
  <si>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</si>
  <si>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</si>
  <si>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</si>
  <si>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</si>
  <si>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</si>
  <si>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</si>
  <si>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</si>
  <si>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</si>
  <si>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</si>
  <si>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</si>
  <si>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</si>
  <si>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</si>
  <si>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</si>
  <si>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</si>
  <si>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</si>
  <si>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</si>
  <si>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</si>
  <si>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</si>
  <si>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</si>
  <si>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</si>
  <si>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</si>
  <si>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</si>
  <si>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</si>
  <si>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</si>
  <si>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</si>
  <si>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</si>
  <si>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</si>
  <si>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</si>
  <si>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</si>
  <si>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</si>
  <si>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</si>
  <si>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</si>
  <si>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</si>
  <si>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</si>
  <si>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</si>
  <si>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</si>
  <si>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</si>
  <si>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</si>
  <si>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</si>
  <si>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</si>
  <si>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</si>
  <si>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</si>
  <si>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</si>
  <si>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</si>
  <si>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</si>
  <si>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</si>
  <si>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</si>
  <si>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</si>
  <si>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</si>
  <si>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</si>
  <si>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</si>
  <si>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</si>
  <si>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</si>
  <si>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</si>
  <si>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</si>
  <si>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</si>
  <si>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</si>
  <si>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</si>
  <si>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</si>
  <si>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</si>
  <si>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</si>
  <si>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</si>
  <si>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</si>
  <si>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</si>
  <si>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</si>
  <si>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</si>
  <si>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</si>
  <si>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</si>
  <si>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</si>
  <si>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</si>
  <si>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</si>
  <si>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</si>
  <si>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</si>
  <si>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</si>
  <si>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</si>
  <si>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</si>
  <si>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</si>
  <si>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</si>
  <si>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</si>
  <si>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</si>
  <si>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</si>
  <si>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</si>
  <si>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</si>
  <si>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</si>
  <si>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</si>
  <si>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</si>
  <si>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</si>
  <si>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</si>
  <si>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</si>
  <si>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</si>
  <si>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</si>
  <si>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</si>
  <si>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</si>
  <si>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</si>
  <si>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</si>
  <si>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</si>
  <si>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</si>
  <si>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</si>
  <si>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</si>
  <si>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</si>
  <si>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</si>
  <si>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</si>
  <si>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</si>
  <si>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</si>
  <si>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</si>
  <si>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</si>
  <si>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</si>
  <si>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</si>
  <si>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</si>
  <si>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</si>
  <si>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</si>
  <si>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</si>
  <si>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</si>
  <si>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</si>
  <si>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</si>
  <si>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</si>
  <si>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</si>
  <si>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</si>
  <si>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</si>
  <si>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</si>
  <si>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</si>
  <si>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</si>
  <si>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</si>
  <si>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</si>
  <si>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</si>
  <si>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</si>
  <si>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</si>
  <si>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</si>
  <si>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</si>
  <si>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</si>
  <si>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</si>
  <si>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</si>
  <si>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</si>
  <si>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</si>
  <si>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</si>
  <si>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</si>
  <si>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</si>
  <si>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</si>
  <si>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</si>
  <si>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</si>
  <si>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</si>
  <si>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</si>
  <si>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</si>
  <si>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</si>
  <si>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</si>
  <si>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</si>
  <si>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</si>
  <si>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</si>
  <si>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</si>
  <si>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</si>
  <si>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</si>
  <si>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</si>
  <si>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</si>
  <si>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</si>
  <si>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</si>
  <si>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</si>
  <si>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</si>
  <si>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</si>
  <si>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</si>
  <si>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</si>
  <si>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</si>
  <si>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</si>
  <si>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</si>
  <si>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</si>
  <si>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</si>
  <si>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</si>
  <si>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</si>
  <si>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</si>
  <si>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</si>
  <si>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</si>
  <si>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</si>
  <si>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</si>
  <si>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</si>
  <si>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</si>
  <si>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</si>
  <si>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</si>
  <si>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</si>
  <si>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</si>
  <si>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</si>
  <si>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</si>
  <si>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</si>
  <si>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</si>
  <si>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</si>
  <si>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</si>
  <si>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</si>
  <si>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</si>
  <si>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</si>
  <si>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</si>
  <si>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</si>
  <si>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</si>
  <si>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</si>
  <si>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</si>
  <si>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</si>
  <si>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</si>
  <si>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</si>
  <si>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</si>
  <si>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</si>
  <si>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</si>
  <si>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</si>
  <si>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</si>
  <si>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</si>
  <si>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</si>
  <si>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</si>
  <si>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</si>
  <si>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</si>
  <si>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</si>
  <si>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</si>
  <si>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</si>
  <si>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</si>
  <si>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</si>
  <si>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</si>
  <si>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</si>
  <si>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</si>
  <si>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</si>
  <si>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</si>
  <si>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</si>
  <si>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</si>
  <si>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</si>
  <si>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</si>
  <si>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</si>
  <si>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</si>
  <si>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</si>
  <si>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</si>
  <si>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</si>
  <si>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</si>
  <si>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</si>
  <si>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</si>
  <si>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</si>
  <si>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</si>
  <si>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</si>
  <si>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</si>
  <si>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</si>
  <si>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</si>
  <si>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</si>
  <si>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</si>
  <si>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</si>
  <si>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</si>
  <si>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</si>
  <si>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</si>
  <si>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</si>
  <si>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</si>
  <si>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</si>
  <si>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</si>
  <si>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</si>
  <si>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</si>
  <si>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</si>
  <si>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</si>
  <si>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</si>
  <si>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</si>
  <si>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</si>
  <si>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</si>
  <si>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</si>
  <si>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</si>
  <si>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</si>
  <si>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</si>
  <si>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</si>
  <si>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</si>
  <si>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</si>
  <si>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</si>
  <si>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</si>
  <si>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</si>
  <si>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</si>
  <si>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</si>
  <si>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</si>
  <si>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</si>
  <si>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</si>
  <si>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</si>
  <si>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</si>
  <si>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</si>
  <si>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</si>
  <si>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</si>
  <si>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</si>
  <si>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</si>
  <si>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</si>
  <si>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</si>
  <si>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</si>
  <si>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</si>
  <si>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</si>
  <si>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</si>
  <si>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</si>
  <si>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</si>
  <si>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</si>
  <si>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</si>
  <si>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</si>
  <si>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</si>
  <si>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</si>
  <si>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</si>
  <si>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</si>
  <si>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</si>
  <si>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</si>
  <si>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</si>
  <si>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</si>
  <si>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</si>
  <si>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</si>
  <si>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</si>
  <si>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</si>
  <si>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</si>
  <si>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</si>
  <si>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</si>
  <si>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</si>
  <si>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</si>
  <si>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</si>
  <si>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</si>
  <si>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</si>
  <si>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</si>
  <si>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</si>
  <si>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</si>
  <si>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</si>
  <si>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</si>
  <si>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</si>
  <si>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</si>
  <si>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</si>
  <si>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</si>
  <si>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</si>
  <si>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</si>
  <si>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</si>
  <si>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</si>
  <si>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</si>
  <si>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</si>
  <si>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</si>
  <si>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</si>
  <si>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</si>
  <si>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</si>
  <si>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</si>
  <si>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</si>
  <si>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</si>
  <si>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</si>
  <si>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</si>
  <si>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</si>
  <si>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</si>
  <si>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</si>
  <si>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</si>
  <si>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</si>
  <si>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</si>
  <si>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</si>
  <si>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</si>
  <si>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</si>
  <si>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</si>
  <si>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</si>
  <si>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</si>
  <si>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</si>
  <si>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</si>
  <si>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</si>
  <si>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</si>
  <si>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</si>
  <si>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</si>
  <si>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</si>
  <si>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</si>
  <si>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</si>
  <si>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</si>
  <si>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</si>
  <si>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</si>
  <si>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</si>
  <si>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</si>
  <si>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</si>
  <si>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</si>
  <si>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</si>
  <si>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</si>
  <si>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</si>
  <si>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</si>
  <si>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</si>
  <si>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</si>
  <si>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</si>
  <si>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</si>
  <si>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</si>
  <si>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</si>
  <si>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</si>
  <si>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</si>
  <si>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</si>
  <si>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</si>
  <si>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</si>
  <si>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</si>
  <si>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</si>
  <si>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</si>
  <si>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</si>
  <si>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</si>
  <si>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</si>
  <si>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</si>
  <si>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</si>
  <si>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</si>
  <si>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</si>
  <si>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</si>
  <si>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</si>
  <si>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</si>
  <si>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</si>
  <si>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</si>
  <si>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</si>
  <si>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</si>
  <si>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</si>
  <si>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</si>
  <si>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</si>
  <si>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</si>
  <si>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</si>
  <si>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</si>
  <si>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</si>
  <si>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</si>
  <si>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</si>
  <si>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</si>
  <si>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</si>
  <si>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</si>
  <si>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</si>
  <si>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</si>
  <si>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</si>
  <si>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</si>
  <si>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</si>
  <si>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</si>
  <si>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</si>
  <si>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</si>
  <si>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</si>
  <si>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</si>
  <si>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</si>
  <si>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</si>
  <si>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</si>
  <si>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</si>
  <si>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</si>
  <si>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</si>
  <si>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</si>
  <si>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</si>
  <si>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</si>
  <si>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</si>
  <si>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</si>
  <si>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</si>
  <si>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</si>
  <si>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</si>
  <si>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</si>
  <si>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</si>
  <si>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</si>
  <si>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</si>
  <si>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</si>
  <si>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</si>
  <si>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</si>
  <si>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</si>
  <si>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</si>
  <si>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</si>
  <si>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</si>
  <si>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</si>
  <si>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</si>
  <si>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</si>
  <si>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</si>
  <si>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</si>
  <si>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</si>
  <si>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</si>
  <si>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</si>
  <si>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</si>
  <si>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</si>
  <si>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</si>
  <si>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</si>
  <si>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</si>
  <si>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</si>
  <si>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</si>
  <si>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</si>
  <si>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</si>
  <si>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</si>
  <si>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</si>
  <si>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</si>
  <si>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</si>
  <si>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</si>
  <si>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</si>
  <si>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</si>
  <si>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</si>
  <si>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</si>
  <si>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</si>
  <si>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</si>
  <si>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</si>
  <si>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</si>
  <si>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</si>
  <si>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</si>
  <si>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</si>
  <si>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</si>
  <si>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</si>
  <si>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</si>
  <si>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</si>
  <si>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</si>
  <si>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</si>
  <si>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</si>
  <si>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</si>
  <si>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</si>
  <si>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</si>
  <si>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</si>
  <si>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</si>
  <si>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</si>
  <si>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</si>
  <si>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</si>
  <si>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</si>
  <si>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</si>
  <si>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</si>
  <si>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</si>
  <si>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</si>
  <si>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</si>
  <si>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</si>
  <si>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</si>
  <si>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</si>
  <si>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</si>
  <si>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</si>
  <si>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</si>
  <si>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</si>
  <si>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</si>
  <si>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</si>
  <si>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</si>
  <si>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</si>
  <si>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</si>
  <si>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</si>
  <si>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</si>
  <si>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</si>
  <si>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</si>
  <si>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</si>
  <si>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</si>
  <si>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</si>
  <si>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</si>
  <si>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</si>
  <si>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</si>
  <si>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</si>
  <si>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</si>
  <si>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</si>
  <si>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</si>
  <si>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</si>
  <si>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</si>
  <si>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</si>
  <si>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</si>
  <si>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</si>
  <si>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</si>
  <si>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</si>
  <si>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</si>
  <si>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</si>
  <si>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</si>
  <si>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</si>
  <si>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</si>
  <si>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</si>
  <si>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</si>
  <si>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</si>
  <si>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</si>
  <si>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</si>
  <si>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</si>
  <si>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</si>
  <si>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</si>
  <si>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</si>
  <si>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</si>
  <si>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</si>
  <si>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</si>
  <si>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</si>
  <si>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</si>
  <si>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</si>
  <si>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</si>
  <si>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</si>
  <si>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</si>
  <si>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</si>
  <si>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</si>
  <si>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</si>
  <si>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</si>
  <si>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</si>
  <si>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</si>
  <si>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</si>
  <si>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</si>
  <si>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</si>
  <si>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</si>
  <si>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</si>
  <si>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</si>
  <si>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</si>
  <si>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</si>
  <si>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</si>
  <si>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</si>
  <si>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</si>
  <si>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</si>
  <si>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</si>
  <si>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</si>
  <si>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</si>
  <si>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</si>
  <si>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</si>
  <si>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</si>
  <si>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</si>
  <si>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</si>
  <si>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</si>
  <si>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</si>
  <si>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</si>
  <si>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</si>
  <si>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</si>
  <si>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</si>
  <si>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</si>
  <si>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</si>
  <si>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</si>
  <si>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</si>
  <si>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</si>
  <si>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</si>
  <si>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</si>
  <si>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</si>
  <si>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</si>
  <si>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</si>
  <si>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</si>
  <si>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</si>
  <si>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</si>
  <si>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</si>
  <si>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</si>
  <si>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</si>
  <si>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</si>
  <si>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</si>
  <si>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</si>
  <si>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</si>
  <si>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</si>
  <si>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</si>
  <si>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</si>
  <si>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</si>
  <si>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</si>
  <si>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</si>
  <si>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</si>
  <si>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</si>
  <si>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</si>
  <si>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</si>
  <si>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</si>
  <si>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</si>
  <si>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</si>
  <si>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</si>
  <si>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</si>
  <si>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</si>
  <si>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</si>
  <si>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</si>
  <si>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</si>
  <si>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</si>
  <si>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</si>
  <si>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</si>
  <si>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</si>
  <si>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</si>
  <si>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</si>
  <si>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</si>
  <si>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</si>
  <si>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</si>
  <si>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</si>
  <si>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</si>
  <si>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</si>
  <si>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</si>
  <si>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</si>
  <si>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</si>
  <si>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</si>
  <si>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</si>
  <si>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</si>
  <si>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</si>
  <si>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</si>
  <si>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</si>
  <si>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</si>
  <si>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</si>
  <si>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</si>
  <si>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</si>
  <si>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</si>
  <si>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</si>
  <si>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</si>
  <si>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</si>
  <si>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</si>
  <si>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</si>
  <si>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</si>
  <si>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</si>
  <si>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</si>
  <si>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</si>
  <si>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</si>
  <si>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</si>
  <si>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</si>
  <si>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</si>
  <si>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</si>
  <si>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</si>
  <si>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</si>
  <si>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</si>
  <si>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</si>
  <si>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</si>
  <si>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</si>
  <si>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</si>
  <si>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</si>
  <si>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</si>
  <si>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</si>
  <si>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</si>
  <si>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</si>
  <si>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</si>
  <si>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</si>
  <si>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</si>
  <si>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</si>
  <si>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</si>
  <si>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</si>
  <si>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</si>
  <si>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</si>
  <si>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</si>
  <si>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</si>
  <si>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</si>
  <si>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</si>
  <si>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</si>
  <si>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</si>
  <si>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</si>
  <si>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</si>
  <si>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</si>
  <si>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</si>
  <si>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</si>
  <si>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</si>
  <si>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</si>
  <si>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</si>
  <si>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</si>
  <si>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</si>
  <si>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</si>
  <si>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</si>
  <si>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</si>
  <si>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</si>
  <si>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</si>
  <si>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</si>
  <si>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</si>
  <si>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</si>
  <si>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</si>
  <si>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</si>
  <si>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</si>
  <si>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</si>
  <si>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</si>
  <si>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</si>
  <si>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</si>
  <si>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</si>
  <si>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</si>
  <si>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</si>
  <si>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</si>
  <si>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</si>
  <si>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</si>
  <si>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</si>
  <si>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</si>
  <si>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</si>
  <si>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</si>
  <si>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</si>
  <si>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</si>
  <si>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</si>
  <si>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</si>
  <si>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</si>
  <si>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</si>
  <si>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</si>
  <si>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</si>
  <si>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</si>
  <si>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</si>
  <si>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</si>
  <si>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</si>
  <si>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</si>
  <si>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</si>
  <si>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</si>
  <si>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</si>
  <si>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</si>
  <si>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</si>
  <si>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</si>
  <si>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</si>
  <si>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</si>
  <si>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</si>
  <si>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</si>
  <si>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</si>
  <si>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</si>
  <si>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</si>
  <si>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</si>
  <si>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</si>
  <si>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</si>
  <si>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</si>
  <si>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</si>
  <si>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</si>
  <si>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</si>
  <si>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</si>
  <si>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</si>
  <si>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</si>
  <si>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</si>
  <si>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</si>
  <si>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</si>
  <si>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</si>
  <si>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</si>
  <si>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</si>
  <si>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</si>
  <si>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</si>
  <si>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</si>
  <si>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</si>
  <si>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</si>
  <si>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</si>
  <si>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</si>
  <si>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</si>
  <si>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</si>
  <si>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</si>
  <si>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</si>
  <si>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</si>
  <si>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</si>
  <si>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</si>
  <si>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</si>
  <si>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</si>
  <si>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</si>
  <si>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</si>
  <si>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</si>
  <si>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</si>
  <si>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</si>
  <si>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</si>
  <si>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</si>
  <si>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</si>
  <si>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</si>
  <si>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</si>
  <si>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</si>
  <si>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</si>
  <si>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</si>
  <si>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</si>
  <si>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</si>
  <si>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</si>
  <si>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</si>
  <si>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</si>
  <si>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</si>
  <si>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</si>
  <si>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</si>
  <si>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</si>
  <si>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</si>
  <si>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</si>
  <si>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</si>
  <si>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</si>
  <si>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</si>
  <si>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</si>
  <si>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</si>
  <si>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</si>
  <si>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</si>
  <si>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</si>
  <si>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</si>
  <si>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</si>
  <si>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</si>
  <si>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</si>
  <si>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</si>
  <si>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</si>
  <si>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</si>
  <si>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</si>
  <si>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</si>
  <si>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</si>
  <si>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</si>
  <si>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</si>
  <si>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</si>
  <si>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</si>
  <si>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</si>
  <si>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</si>
  <si>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</si>
  <si>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</si>
  <si>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</si>
  <si>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</si>
  <si>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</si>
  <si>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</si>
  <si>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</si>
  <si>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</si>
  <si>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</si>
  <si>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</si>
  <si>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</si>
  <si>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</si>
  <si>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</si>
  <si>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</si>
  <si>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</si>
  <si>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</si>
  <si>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</si>
  <si>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</si>
  <si>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</si>
  <si>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</si>
  <si>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</si>
  <si>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</si>
  <si>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</si>
  <si>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</si>
  <si>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</si>
  <si>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</si>
  <si>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</si>
  <si>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</si>
  <si>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</si>
  <si>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</si>
  <si>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</si>
  <si>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</si>
  <si>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</si>
  <si>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</si>
  <si>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</si>
  <si>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</si>
  <si>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</si>
  <si>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</si>
  <si>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</si>
  <si>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</si>
  <si>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</si>
  <si>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</si>
  <si>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</si>
  <si>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</si>
  <si>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</si>
  <si>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</si>
  <si>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</si>
  <si>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</si>
  <si>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</si>
  <si>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</si>
  <si>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</si>
  <si>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</si>
  <si>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</si>
  <si>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</si>
  <si>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</si>
  <si>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</si>
  <si>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</si>
  <si>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</si>
  <si>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</si>
  <si>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</si>
  <si>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</si>
  <si>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</si>
  <si>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</si>
  <si>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</si>
  <si>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</si>
  <si>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</si>
  <si>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</si>
  <si>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</si>
  <si>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</si>
  <si>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</si>
  <si>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</si>
  <si>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</si>
  <si>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</si>
  <si>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</si>
  <si>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</si>
  <si>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</si>
  <si>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</si>
  <si>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</si>
  <si>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</si>
  <si>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</si>
  <si>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</si>
  <si>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</si>
  <si>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</si>
  <si>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</si>
  <si>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</si>
  <si>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</si>
  <si>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</si>
  <si>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</si>
  <si>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</si>
  <si>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</si>
  <si>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</si>
  <si>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</si>
  <si>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</si>
  <si>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</si>
  <si>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</si>
  <si>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</si>
  <si>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</si>
  <si>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</si>
  <si>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</si>
  <si>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</si>
  <si>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</si>
  <si>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</si>
  <si>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</si>
  <si>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</si>
  <si>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</si>
  <si>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</si>
  <si>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</si>
  <si>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</si>
  <si>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</si>
  <si>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</si>
  <si>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</si>
  <si>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</si>
  <si>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</si>
  <si>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</si>
  <si>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</si>
  <si>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</si>
  <si>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</si>
  <si>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</si>
  <si>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</si>
  <si>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</si>
  <si>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</si>
  <si>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</si>
  <si>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</si>
  <si>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</si>
  <si>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</si>
  <si>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</si>
  <si>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</si>
  <si>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</si>
  <si>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</si>
  <si>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</si>
  <si>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</si>
  <si>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</si>
  <si>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</si>
  <si>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</si>
  <si>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</si>
  <si>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</si>
  <si>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</si>
  <si>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</si>
  <si>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</si>
  <si>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</si>
  <si>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</si>
  <si>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</si>
  <si>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</si>
  <si>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</si>
  <si>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</si>
  <si>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</si>
  <si>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</si>
  <si>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</si>
  <si>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</si>
  <si>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</si>
  <si>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</si>
  <si>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</si>
  <si>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</si>
  <si>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</si>
  <si>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</si>
  <si>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</si>
  <si>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</si>
  <si>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</si>
  <si>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</si>
  <si>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</si>
  <si>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</si>
  <si>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</si>
  <si>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</si>
  <si>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</si>
  <si>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</si>
  <si>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</si>
  <si>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</si>
  <si>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</si>
  <si>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</si>
  <si>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</si>
  <si>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</si>
  <si>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</si>
  <si>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</si>
  <si>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</si>
  <si>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</si>
  <si>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</si>
  <si>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</si>
  <si>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</si>
  <si>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</si>
  <si>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</si>
  <si>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</si>
  <si>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</si>
  <si>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</si>
  <si>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</si>
  <si>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</si>
  <si>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</si>
  <si>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</si>
  <si>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</si>
  <si>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</si>
  <si>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</si>
  <si>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</si>
  <si>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</si>
  <si>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</si>
  <si>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</si>
  <si>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</si>
  <si>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</si>
  <si>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</si>
  <si>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</si>
  <si>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</si>
  <si>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</si>
  <si>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</si>
  <si>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</si>
  <si>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</si>
  <si>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</si>
  <si>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</si>
  <si>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</si>
  <si>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</si>
  <si>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</si>
  <si>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</si>
  <si>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</si>
  <si>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</si>
  <si>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</si>
  <si>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</si>
  <si>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</si>
  <si>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</si>
  <si>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</si>
  <si>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</si>
  <si>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</si>
  <si>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</si>
  <si>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</si>
  <si>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</si>
  <si>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</si>
  <si>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</si>
  <si>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</si>
  <si>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</si>
  <si>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</si>
  <si>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</si>
  <si>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</si>
  <si>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</si>
  <si>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</si>
  <si>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</si>
  <si>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</si>
  <si>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</si>
  <si>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</si>
  <si>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</si>
  <si>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</si>
  <si>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</si>
  <si>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</si>
  <si>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</si>
  <si>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</si>
  <si>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</si>
  <si>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</si>
  <si>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</si>
  <si>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</si>
  <si>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</si>
  <si>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</si>
  <si>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</si>
  <si>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</si>
  <si>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</si>
  <si>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</si>
  <si>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</si>
  <si>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</si>
  <si>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</si>
  <si>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</si>
  <si>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</si>
  <si>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</si>
  <si>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</si>
  <si>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</si>
  <si>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</si>
  <si>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</si>
  <si>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</si>
  <si>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</si>
  <si>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</si>
  <si>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</si>
  <si>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</si>
  <si>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</si>
  <si>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</si>
  <si>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</si>
  <si>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</si>
  <si>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</si>
  <si>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</si>
  <si>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</si>
  <si>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</si>
  <si>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</si>
  <si>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</si>
  <si>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</si>
  <si>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</si>
  <si>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</si>
  <si>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</si>
  <si>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</si>
  <si>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</si>
  <si>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</si>
  <si>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</si>
  <si>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</si>
  <si>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</si>
  <si>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</si>
  <si>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</si>
  <si>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</si>
  <si>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</si>
  <si>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</si>
  <si>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</si>
  <si>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</si>
  <si>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</si>
  <si>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</si>
  <si>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</si>
  <si>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</si>
  <si>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</si>
  <si>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</si>
  <si>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</si>
  <si>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</si>
  <si>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</si>
  <si>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</si>
  <si>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</si>
  <si>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</si>
  <si>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</si>
  <si>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</si>
  <si>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</si>
  <si>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</si>
  <si>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</si>
  <si>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</si>
  <si>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</si>
  <si>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</si>
  <si>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</si>
  <si>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</si>
  <si>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</si>
  <si>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</si>
  <si>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</si>
  <si>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</si>
  <si>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</si>
  <si>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</si>
  <si>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</si>
  <si>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</si>
  <si>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</si>
  <si>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</si>
  <si>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</si>
  <si>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</si>
  <si>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</si>
  <si>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</si>
  <si>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</si>
  <si>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</si>
  <si>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</si>
  <si>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</si>
  <si>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</si>
  <si>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</si>
  <si>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</si>
  <si>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</si>
  <si>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</si>
  <si>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</si>
  <si>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</si>
  <si>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</si>
  <si>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</si>
  <si>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</si>
  <si>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</si>
  <si>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</si>
  <si>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</si>
  <si>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</si>
  <si>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</si>
  <si>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</si>
  <si>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</si>
  <si>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</si>
  <si>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</si>
  <si>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</si>
  <si>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</si>
  <si>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</si>
  <si>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</si>
  <si>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</si>
  <si>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</si>
  <si>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</si>
  <si>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</si>
  <si>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</si>
  <si>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</si>
  <si>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</si>
  <si>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</si>
  <si>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</si>
  <si>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</si>
  <si>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</si>
  <si>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</si>
  <si>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</si>
  <si>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</si>
  <si>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</si>
  <si>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</si>
  <si>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</si>
  <si>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</si>
  <si>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</si>
  <si>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</si>
  <si>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</si>
  <si>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</si>
  <si>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</si>
  <si>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</si>
  <si>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</si>
  <si>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</si>
  <si>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</si>
  <si>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</si>
  <si>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</si>
  <si>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</si>
  <si>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</si>
  <si>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</si>
  <si>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</si>
  <si>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</si>
  <si>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</si>
  <si>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</si>
  <si>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</si>
  <si>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</si>
  <si>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</si>
  <si>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</si>
  <si>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</si>
  <si>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</si>
  <si>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</si>
  <si>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</si>
  <si>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</si>
  <si>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</si>
  <si>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</si>
  <si>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</si>
  <si>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</si>
  <si>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</si>
  <si>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</si>
  <si>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</si>
  <si>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</si>
  <si>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</si>
  <si>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</si>
  <si>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</si>
  <si>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</si>
  <si>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</si>
  <si>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</si>
  <si>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</si>
  <si>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</si>
  <si>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</si>
  <si>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</si>
  <si>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</si>
  <si>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</si>
  <si>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</si>
  <si>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</si>
  <si>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</si>
  <si>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</si>
  <si>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</si>
  <si>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</si>
  <si>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</si>
  <si>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</si>
  <si>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</si>
  <si>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</si>
  <si>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</si>
  <si>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</si>
  <si>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</si>
  <si>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</si>
  <si>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</si>
  <si>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</si>
  <si>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</si>
  <si>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</si>
  <si>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</si>
  <si>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</si>
  <si>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</si>
  <si>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</si>
  <si>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</si>
  <si>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</si>
  <si>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</si>
  <si>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</si>
  <si>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</si>
  <si>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</si>
  <si>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</si>
  <si>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</si>
  <si>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</si>
  <si>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</si>
  <si>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</si>
  <si>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</si>
  <si>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</si>
  <si>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</si>
  <si>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</si>
  <si>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</si>
  <si>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</si>
  <si>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</si>
  <si>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</si>
  <si>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</si>
  <si>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</si>
  <si>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</si>
  <si>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</si>
  <si>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</si>
  <si>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</si>
  <si>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</si>
  <si>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</si>
  <si>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</si>
  <si>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</si>
  <si>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</si>
  <si>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</si>
  <si>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</si>
  <si>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</si>
  <si>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</si>
  <si>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</si>
  <si>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</si>
  <si>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</si>
  <si>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</si>
  <si>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</si>
  <si>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</si>
  <si>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</si>
  <si>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</si>
  <si>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</si>
  <si>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</si>
  <si>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</si>
  <si>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</si>
  <si>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</si>
  <si>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</si>
  <si>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</si>
  <si>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</si>
  <si>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</si>
  <si>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</si>
  <si>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</si>
  <si>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</si>
  <si>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</si>
  <si>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</si>
  <si>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</si>
  <si>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</si>
  <si>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</si>
  <si>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</si>
  <si>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</si>
  <si>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</si>
  <si>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</si>
  <si>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</si>
  <si>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</si>
  <si>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</si>
  <si>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</si>
  <si>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</si>
  <si>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</si>
  <si>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</si>
  <si>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</si>
  <si>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</si>
  <si>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</si>
  <si>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</si>
  <si>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</si>
  <si>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</si>
  <si>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</si>
  <si>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</si>
  <si>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</si>
  <si>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</si>
  <si>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</si>
  <si>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</si>
  <si>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</si>
  <si>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</si>
  <si>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</si>
  <si>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</si>
  <si>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</si>
  <si>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</si>
  <si>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</si>
  <si>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</si>
  <si>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</si>
  <si>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</si>
  <si>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</si>
  <si>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</si>
  <si>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</si>
  <si>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</si>
  <si>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</si>
  <si>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</si>
  <si>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</si>
  <si>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</si>
  <si>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</si>
  <si>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</si>
  <si>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</si>
  <si>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</si>
  <si>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</si>
  <si>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</si>
  <si>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</si>
  <si>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</si>
  <si>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</si>
  <si>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</si>
  <si>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</si>
  <si>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</si>
  <si>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</si>
  <si>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</si>
  <si>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</si>
  <si>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</si>
  <si>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</si>
  <si>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</si>
  <si>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</si>
  <si>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</si>
  <si>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</si>
  <si>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</si>
  <si>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</si>
  <si>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</si>
  <si>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</si>
  <si>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</si>
  <si>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</si>
  <si>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</si>
  <si>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</si>
  <si>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</si>
  <si>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</si>
  <si>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</si>
  <si>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</si>
  <si>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</si>
  <si>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</si>
  <si>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</si>
  <si>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</si>
  <si>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</si>
  <si>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</si>
  <si>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</si>
  <si>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</si>
  <si>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</si>
  <si>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</si>
  <si>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</si>
  <si>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</si>
  <si>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</si>
  <si>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</si>
  <si>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</si>
  <si>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</si>
  <si>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</si>
  <si>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</si>
  <si>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</si>
  <si>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</si>
  <si>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</si>
  <si>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</si>
  <si>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</si>
  <si>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</si>
  <si>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</si>
  <si>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</si>
  <si>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</si>
  <si>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</si>
  <si>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</si>
  <si>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</si>
  <si>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</si>
  <si>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</si>
  <si>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</si>
  <si>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</si>
  <si>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</si>
  <si>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</si>
  <si>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</si>
  <si>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</si>
  <si>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</si>
  <si>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</si>
  <si>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</si>
  <si>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</si>
  <si>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</si>
  <si>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</si>
  <si>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</si>
  <si>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</si>
  <si>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</si>
  <si>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</si>
  <si>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</si>
  <si>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</si>
  <si>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</si>
  <si>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</si>
  <si>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</si>
  <si>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</si>
  <si>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</si>
  <si>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</si>
  <si>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</si>
  <si>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</si>
  <si>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</si>
  <si>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</si>
  <si>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</si>
  <si>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</si>
  <si>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</si>
  <si>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</si>
  <si>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</si>
  <si>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</si>
  <si>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</si>
  <si>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</si>
  <si>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</si>
  <si>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</si>
  <si>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</si>
  <si>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</si>
  <si>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</si>
  <si>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</si>
  <si>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</si>
  <si>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</si>
  <si>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</si>
  <si>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</si>
  <si>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</si>
  <si>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</si>
  <si>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</si>
  <si>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</si>
  <si>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</si>
  <si>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</si>
  <si>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</si>
  <si>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</si>
  <si>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</si>
  <si>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</si>
  <si>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</si>
  <si>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</si>
  <si>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</si>
  <si>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</si>
  <si>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</si>
  <si>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</si>
  <si>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</si>
  <si>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</si>
  <si>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</si>
  <si>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</si>
  <si>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</si>
  <si>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</si>
  <si>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</si>
  <si>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</si>
  <si>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</si>
  <si>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</si>
  <si>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</si>
  <si>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</si>
  <si>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</si>
  <si>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</si>
  <si>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</si>
  <si>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</si>
  <si>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</si>
  <si>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</si>
  <si>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</si>
  <si>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</si>
  <si>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</si>
  <si>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</si>
  <si>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</si>
  <si>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</si>
  <si>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</si>
  <si>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</si>
  <si>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</si>
  <si>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</si>
  <si>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</si>
  <si>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</si>
  <si>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</si>
  <si>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</si>
  <si>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</si>
  <si>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</si>
  <si>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</si>
  <si>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</si>
  <si>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</si>
  <si>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</si>
  <si>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</si>
  <si>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</si>
  <si>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</si>
  <si>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</si>
  <si>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</si>
  <si>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</si>
  <si>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</si>
  <si>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</si>
  <si>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</si>
  <si>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</si>
  <si>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</si>
  <si>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</si>
  <si>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</si>
  <si>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</si>
  <si>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</si>
  <si>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</si>
  <si>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</si>
  <si>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</si>
  <si>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</si>
  <si>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</si>
  <si>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</si>
  <si>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</si>
  <si>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</si>
  <si>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</si>
  <si>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</si>
  <si>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</si>
  <si>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</si>
  <si>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</si>
  <si>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</si>
  <si>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</si>
  <si>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</si>
  <si>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</si>
  <si>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</si>
  <si>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</si>
  <si>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</si>
  <si>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</si>
  <si>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</si>
  <si>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</si>
  <si>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</si>
  <si>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</si>
  <si>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</si>
  <si>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</si>
  <si>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</si>
  <si>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</si>
  <si>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</si>
  <si>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</si>
  <si>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</si>
  <si>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</si>
  <si>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</si>
  <si>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</si>
  <si>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</si>
  <si>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</si>
  <si>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</si>
  <si>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</si>
  <si>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</si>
  <si>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</si>
  <si>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</si>
  <si>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</si>
  <si>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</si>
  <si>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</si>
  <si>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</si>
  <si>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</si>
  <si>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</si>
  <si>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</si>
  <si>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</si>
  <si>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</si>
  <si>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</si>
  <si>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</si>
  <si>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</si>
  <si>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</si>
  <si>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</si>
  <si>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</si>
  <si>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</si>
  <si>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</si>
  <si>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</si>
  <si>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</si>
  <si>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</si>
  <si>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</si>
  <si>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</si>
  <si>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</si>
  <si>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</si>
  <si>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</si>
  <si>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</si>
  <si>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</si>
  <si>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</si>
  <si>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</si>
  <si>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</si>
  <si>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</si>
  <si>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</si>
  <si>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</si>
  <si>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</si>
  <si>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</si>
  <si>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</si>
  <si>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</si>
  <si>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</si>
  <si>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</si>
  <si>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</si>
  <si>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</si>
  <si>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</si>
  <si>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</si>
  <si>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</si>
  <si>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</si>
  <si>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</si>
  <si>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</si>
  <si>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</si>
  <si>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</si>
  <si>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</si>
  <si>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</si>
  <si>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</si>
  <si>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</si>
  <si>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</si>
  <si>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</si>
  <si>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</si>
  <si>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</si>
  <si>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</si>
  <si>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</si>
  <si>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</si>
  <si>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</si>
  <si>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</si>
  <si>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</si>
  <si>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</si>
  <si>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</si>
  <si>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</si>
  <si>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</si>
  <si>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</si>
  <si>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</si>
  <si>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</si>
  <si>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</si>
  <si>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</si>
  <si>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</si>
  <si>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</si>
  <si>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</si>
  <si>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</si>
  <si>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</si>
  <si>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</si>
  <si>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</si>
  <si>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</si>
  <si>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</si>
  <si>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</si>
  <si>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</si>
  <si>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</si>
  <si>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</si>
  <si>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</si>
  <si>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</si>
  <si>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</si>
  <si>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</si>
  <si>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</si>
  <si>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</si>
  <si>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</si>
  <si>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</si>
  <si>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</si>
  <si>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</si>
  <si>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</si>
  <si>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</si>
  <si>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</si>
  <si>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</si>
  <si>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</si>
  <si>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</si>
  <si>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</si>
  <si>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</si>
  <si>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</si>
  <si>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</si>
  <si>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</si>
  <si>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</si>
  <si>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</si>
  <si>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</si>
  <si>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</si>
  <si>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</si>
  <si>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</si>
  <si>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</si>
  <si>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</si>
  <si>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</si>
  <si>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</si>
  <si>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</si>
  <si>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</si>
  <si>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</si>
  <si>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</si>
  <si>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</si>
  <si>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</si>
  <si>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</si>
  <si>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</si>
  <si>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</si>
  <si>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</si>
  <si>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</si>
  <si>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</si>
  <si>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</si>
  <si>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</si>
  <si>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</si>
  <si>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</si>
  <si>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</si>
  <si>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</si>
  <si>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</si>
  <si>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</si>
  <si>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</si>
  <si>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</si>
  <si>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</si>
  <si>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</si>
  <si>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</si>
  <si>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</si>
  <si>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</si>
  <si>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</si>
  <si>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</si>
  <si>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</si>
  <si>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</si>
  <si>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</si>
  <si>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</si>
  <si>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</si>
  <si>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</si>
  <si>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</si>
  <si>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</si>
  <si>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</si>
  <si>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</si>
  <si>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</si>
  <si>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</si>
  <si>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</si>
  <si>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</si>
  <si>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</si>
  <si>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</si>
  <si>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</si>
  <si>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</si>
  <si>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</si>
  <si>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</si>
  <si>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</si>
  <si>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</si>
  <si>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</si>
  <si>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</si>
  <si>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</si>
  <si>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</si>
  <si>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</si>
  <si>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</si>
  <si>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</si>
  <si>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</si>
  <si>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</si>
  <si>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</si>
  <si>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</si>
  <si>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</si>
  <si>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</si>
  <si>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</si>
  <si>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</si>
  <si>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</si>
  <si>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</si>
  <si>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</si>
  <si>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</si>
  <si>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</si>
  <si>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</si>
  <si>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</si>
  <si>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</si>
  <si>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</si>
  <si>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</si>
  <si>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</si>
  <si>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</si>
  <si>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</si>
  <si>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</si>
  <si>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</si>
  <si>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</si>
  <si>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</si>
  <si>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</si>
  <si>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</si>
  <si>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</si>
  <si>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</si>
  <si>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</si>
  <si>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</si>
  <si>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</si>
  <si>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</si>
  <si>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</si>
  <si>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</si>
  <si>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</si>
  <si>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</si>
  <si>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</si>
  <si>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</si>
  <si>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</si>
  <si>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</si>
  <si>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</si>
  <si>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</si>
  <si>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</si>
  <si>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</si>
  <si>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</si>
  <si>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</si>
  <si>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</si>
  <si>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</si>
  <si>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</si>
  <si>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</si>
  <si>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</si>
  <si>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</si>
  <si>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</si>
  <si>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</si>
  <si>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</si>
  <si>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</si>
  <si>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</si>
  <si>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</si>
  <si>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</si>
  <si>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</si>
  <si>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</si>
  <si>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</si>
  <si>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</si>
  <si>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</si>
  <si>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</si>
  <si>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</si>
  <si>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</si>
  <si>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</si>
  <si>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</si>
  <si>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</si>
  <si>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</si>
  <si>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</si>
  <si>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</si>
  <si>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</si>
  <si>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</si>
  <si>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</si>
  <si>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</si>
  <si>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</si>
  <si>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</si>
  <si>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</si>
  <si>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</si>
  <si>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</si>
  <si>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</si>
  <si>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</si>
  <si>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</si>
  <si>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</si>
  <si>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</si>
  <si>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</si>
  <si>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</si>
  <si>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</si>
  <si>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</si>
  <si>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</si>
  <si>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</si>
  <si>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</si>
  <si>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</si>
  <si>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</si>
  <si>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</si>
  <si>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</si>
  <si>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</si>
  <si>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</si>
  <si>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</si>
  <si>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</si>
  <si>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</si>
  <si>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</si>
  <si>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</si>
  <si>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</si>
  <si>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</si>
  <si>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</si>
  <si>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</si>
  <si>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</si>
  <si>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</si>
  <si>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</si>
  <si>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</si>
  <si>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</si>
  <si>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</si>
  <si>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</si>
  <si>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</si>
  <si>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</si>
  <si>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</si>
  <si>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</si>
  <si>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</si>
  <si>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</si>
  <si>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</si>
  <si>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</si>
  <si>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</si>
  <si>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</si>
  <si>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</si>
  <si>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</si>
  <si>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</si>
  <si>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</si>
  <si>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</si>
  <si>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</si>
  <si>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</si>
  <si>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</si>
  <si>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</si>
  <si>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</si>
  <si>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</si>
  <si>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</si>
  <si>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</si>
  <si>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</si>
  <si>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</si>
  <si>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</si>
  <si>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</si>
  <si>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</si>
  <si>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</si>
  <si>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</si>
  <si>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</si>
  <si>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</si>
  <si>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</si>
  <si>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</si>
  <si>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</si>
  <si>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</si>
  <si>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</si>
  <si>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</si>
  <si>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</si>
  <si>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</si>
  <si>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</si>
  <si>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</si>
  <si>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</si>
  <si>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</si>
  <si>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</si>
  <si>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</si>
  <si>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</si>
  <si>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</si>
  <si>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</si>
  <si>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</si>
  <si>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</si>
  <si>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</si>
  <si>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</si>
  <si>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</si>
  <si>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</si>
  <si>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</si>
  <si>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</si>
  <si>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</si>
  <si>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</si>
  <si>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</si>
  <si>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</si>
  <si>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</si>
  <si>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</si>
  <si>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</si>
  <si>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</si>
  <si>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</si>
  <si>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</si>
  <si>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</si>
  <si>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</si>
  <si>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</si>
  <si>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</si>
  <si>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</si>
  <si>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</si>
  <si>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</si>
  <si>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</si>
  <si>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</si>
  <si>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</si>
  <si>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</si>
  <si>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</si>
  <si>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</si>
  <si>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</si>
  <si>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</si>
  <si>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</si>
  <si>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</si>
  <si>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</si>
  <si>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</si>
  <si>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</si>
  <si>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</si>
  <si>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</si>
  <si>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</si>
  <si>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</si>
  <si>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</si>
  <si>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</si>
  <si>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</si>
  <si>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</si>
  <si>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</si>
  <si>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</si>
  <si>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</si>
  <si>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</si>
  <si>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</si>
  <si>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</si>
  <si>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</si>
  <si>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</si>
  <si>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</si>
  <si>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</si>
  <si>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</si>
  <si>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</si>
  <si>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</si>
  <si>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</si>
  <si>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</si>
  <si>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</si>
  <si>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</si>
  <si>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</si>
  <si>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</si>
  <si>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</si>
  <si>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</si>
  <si>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</si>
  <si>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</si>
  <si>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</si>
  <si>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</si>
  <si>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</si>
  <si>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</si>
  <si>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</si>
  <si>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</si>
  <si>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</si>
  <si>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</si>
  <si>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</si>
  <si>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</si>
  <si>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</si>
  <si>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</si>
  <si>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</si>
  <si>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</si>
  <si>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</si>
  <si>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</si>
  <si>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</si>
  <si>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</si>
  <si>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</si>
  <si>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</si>
  <si>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</si>
  <si>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</si>
  <si>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</si>
  <si>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</si>
  <si>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</si>
  <si>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</si>
  <si>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</si>
  <si>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</si>
  <si>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</si>
  <si>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</si>
  <si>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</si>
  <si>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</si>
  <si>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</si>
  <si>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</si>
  <si>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</si>
  <si>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</si>
  <si>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</si>
  <si>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</si>
  <si>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</si>
  <si>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</si>
  <si>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</si>
  <si>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</si>
  <si>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</si>
  <si>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</si>
  <si>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</si>
  <si>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</si>
  <si>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</si>
  <si>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</si>
  <si>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</si>
  <si>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</si>
  <si>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</si>
  <si>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</si>
  <si>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</si>
  <si>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</si>
  <si>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</si>
  <si>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</si>
  <si>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</si>
  <si>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</si>
  <si>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</si>
  <si>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</si>
  <si>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</si>
  <si>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</si>
  <si>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</si>
  <si>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</si>
  <si>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</si>
  <si>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</si>
  <si>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</si>
  <si>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</si>
  <si>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</si>
  <si>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</si>
  <si>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</si>
  <si>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</si>
  <si>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</si>
  <si>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</si>
  <si>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</si>
  <si>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</si>
  <si>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</si>
  <si>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</si>
  <si>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</si>
  <si>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</si>
  <si>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</si>
  <si>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</si>
  <si>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</si>
  <si>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</si>
  <si>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</si>
  <si>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</si>
  <si>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</si>
  <si>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</si>
  <si>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</si>
  <si>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</si>
  <si>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</si>
  <si>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</si>
  <si>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</si>
  <si>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</si>
  <si>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</si>
  <si>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</si>
  <si>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</si>
  <si>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</si>
  <si>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</si>
  <si>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</si>
  <si>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</si>
  <si>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</si>
  <si>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</si>
  <si>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</si>
  <si>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</si>
  <si>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</si>
  <si>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</si>
  <si>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</si>
  <si>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</si>
  <si>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</si>
  <si>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</si>
  <si>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</si>
  <si>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</si>
  <si>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</si>
  <si>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</si>
  <si>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</si>
  <si>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</si>
  <si>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</si>
  <si>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</si>
  <si>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</si>
  <si>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</si>
  <si>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</si>
  <si>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</si>
  <si>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</si>
  <si>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</si>
  <si>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</si>
  <si>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</si>
  <si>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</si>
  <si>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</si>
  <si>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</si>
  <si>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</si>
  <si>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</si>
  <si>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</si>
  <si>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</si>
  <si>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</si>
  <si>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</si>
  <si>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</si>
  <si>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</si>
  <si>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</si>
  <si>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</si>
  <si>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</si>
  <si>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</si>
  <si>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</si>
  <si>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</si>
  <si>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</si>
  <si>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</si>
  <si>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</si>
  <si>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</si>
  <si>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</si>
  <si>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</si>
  <si>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</si>
  <si>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</si>
  <si>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</si>
  <si>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</si>
  <si>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</si>
  <si>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</si>
  <si>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</si>
  <si>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</si>
  <si>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</si>
  <si>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</si>
  <si>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</si>
  <si>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</si>
  <si>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</si>
  <si>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</si>
  <si>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</si>
  <si>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</si>
  <si>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</si>
  <si>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</si>
  <si>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</si>
  <si>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</si>
  <si>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</si>
  <si>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</si>
  <si>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</si>
  <si>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</si>
  <si>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</si>
  <si>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</si>
  <si>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</si>
  <si>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</si>
  <si>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</si>
  <si>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</si>
  <si>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</si>
  <si>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</si>
  <si>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</si>
  <si>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</si>
  <si>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</si>
  <si>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</si>
  <si>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</si>
  <si>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</si>
  <si>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</si>
  <si>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</si>
  <si>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</si>
  <si>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</si>
  <si>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</si>
  <si>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</si>
  <si>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</si>
  <si>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</si>
  <si>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</si>
  <si>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</si>
  <si>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</si>
  <si>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</si>
  <si>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</si>
  <si>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</si>
  <si>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</si>
  <si>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</si>
  <si>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</si>
  <si>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</si>
  <si>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</si>
  <si>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</si>
  <si>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</si>
  <si>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</si>
  <si>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</si>
  <si>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</si>
  <si>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</si>
  <si>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</si>
  <si>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</si>
  <si>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</si>
  <si>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</si>
  <si>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</si>
  <si>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</si>
  <si>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</si>
  <si>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</si>
  <si>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</si>
  <si>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</si>
  <si>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</si>
  <si>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</si>
  <si>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</si>
  <si>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</si>
  <si>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</si>
  <si>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</si>
  <si>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</si>
  <si>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</si>
  <si>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</si>
  <si>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</si>
  <si>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</si>
  <si>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</si>
  <si>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</si>
  <si>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</si>
  <si>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</si>
  <si>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</si>
  <si>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</si>
  <si>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</si>
  <si>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</si>
  <si>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</si>
  <si>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</si>
  <si>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</si>
  <si>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</si>
  <si>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</si>
  <si>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</si>
  <si>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</si>
  <si>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</si>
  <si>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</si>
  <si>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</si>
  <si>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</si>
  <si>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</si>
  <si>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</si>
  <si>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</si>
  <si>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</si>
  <si>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</si>
  <si>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</si>
  <si>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</si>
  <si>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</si>
  <si>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</si>
  <si>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</si>
  <si>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</si>
  <si>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</si>
  <si>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</si>
  <si>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</si>
  <si>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</si>
  <si>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</si>
  <si>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</si>
  <si>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</si>
  <si>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</si>
  <si>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</si>
  <si>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</si>
  <si>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</si>
  <si>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</si>
  <si>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</si>
  <si>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</si>
  <si>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</si>
  <si>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</si>
  <si>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</si>
  <si>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</si>
  <si>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</si>
  <si>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</si>
  <si>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</si>
  <si>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</si>
  <si>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</si>
  <si>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</si>
  <si>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</si>
  <si>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</si>
  <si>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</si>
  <si>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</si>
  <si>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</si>
  <si>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</si>
  <si>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</si>
  <si>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</si>
  <si>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</si>
  <si>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</si>
  <si>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</si>
  <si>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</si>
  <si>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</si>
  <si>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</si>
  <si>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</si>
  <si>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</si>
  <si>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</si>
  <si>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</si>
  <si>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</si>
  <si>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</si>
  <si>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</si>
  <si>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</si>
  <si>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</si>
  <si>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</si>
  <si>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</si>
  <si>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</si>
  <si>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</si>
  <si>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</si>
  <si>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</si>
  <si>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</si>
  <si>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</si>
  <si>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</si>
  <si>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</si>
  <si>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</si>
  <si>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</si>
  <si>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</si>
  <si>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</si>
  <si>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</si>
  <si>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</si>
  <si>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</si>
  <si>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</si>
  <si>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</si>
  <si>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</si>
  <si>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</si>
  <si>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</si>
  <si>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</si>
  <si>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</si>
  <si>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</si>
  <si>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</si>
  <si>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</si>
  <si>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</si>
  <si>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</si>
  <si>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</si>
  <si>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</si>
  <si>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</si>
  <si>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</si>
  <si>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</si>
  <si>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</si>
  <si>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</si>
  <si>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</si>
  <si>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</si>
  <si>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</si>
  <si>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</si>
  <si>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</si>
  <si>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</si>
  <si>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</si>
  <si>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</si>
  <si>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</si>
  <si>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</si>
  <si>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</si>
  <si>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</si>
  <si>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</si>
  <si>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</si>
  <si>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</si>
  <si>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</si>
  <si>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</si>
  <si>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</si>
  <si>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</si>
  <si>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</si>
  <si>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</si>
  <si>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</si>
  <si>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</si>
  <si>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</si>
  <si>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</si>
  <si>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</si>
  <si>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</si>
  <si>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</si>
  <si>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</si>
  <si>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</si>
  <si>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</si>
  <si>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</si>
  <si>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</si>
  <si>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</si>
  <si>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</si>
  <si>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</si>
  <si>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</si>
  <si>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</si>
  <si>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</si>
  <si>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</si>
  <si>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</si>
  <si>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</si>
  <si>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</si>
  <si>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</si>
  <si>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</si>
  <si>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</si>
  <si>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</si>
  <si>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</si>
  <si>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</si>
  <si>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</si>
  <si>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</si>
  <si>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</si>
  <si>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</si>
  <si>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</si>
  <si>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</si>
  <si>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</si>
  <si>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</si>
  <si>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</si>
  <si>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</si>
  <si>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</si>
  <si>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</si>
  <si>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</si>
  <si>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</si>
  <si>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</si>
  <si>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</si>
  <si>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</si>
  <si>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</si>
  <si>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</si>
  <si>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</si>
  <si>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</si>
  <si>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</si>
  <si>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</si>
  <si>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</si>
  <si>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</si>
  <si>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</si>
  <si>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</si>
  <si>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</si>
  <si>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</si>
  <si>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</si>
  <si>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</si>
  <si>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</si>
  <si>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</si>
  <si>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</si>
  <si>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</si>
  <si>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</si>
  <si>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</si>
  <si>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</si>
  <si>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</si>
  <si>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</si>
  <si>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</si>
  <si>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</si>
  <si>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</si>
  <si>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</si>
  <si>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</si>
  <si>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</si>
  <si>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</si>
  <si>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</si>
  <si>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</si>
  <si>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</si>
  <si>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</si>
  <si>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</si>
  <si>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</si>
  <si>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</si>
  <si>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</si>
  <si>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</si>
  <si>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</si>
  <si>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</si>
  <si>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</si>
  <si>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</si>
  <si>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</si>
  <si>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</si>
  <si>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</si>
  <si>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</si>
  <si>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</si>
  <si>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</si>
  <si>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</si>
  <si>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</si>
  <si>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</si>
  <si>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</si>
  <si>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</si>
  <si>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</si>
  <si>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</si>
  <si>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</si>
  <si>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</si>
  <si>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</si>
  <si>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</si>
  <si>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</si>
  <si>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</si>
  <si>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</si>
  <si>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</si>
  <si>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</si>
  <si>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</si>
  <si>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</si>
  <si>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</si>
  <si>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</si>
  <si>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</si>
  <si>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</si>
  <si>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</si>
  <si>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</si>
  <si>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</si>
  <si>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</si>
  <si>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</si>
  <si>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</si>
  <si>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</si>
  <si>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</si>
  <si>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</si>
  <si>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</si>
  <si>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</si>
  <si>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</si>
  <si>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</si>
  <si>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</si>
  <si>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</si>
  <si>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</si>
  <si>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</si>
  <si>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</si>
  <si>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</si>
  <si>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</si>
  <si>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</si>
  <si>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</si>
  <si>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</si>
  <si>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</si>
  <si>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</si>
  <si>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</si>
  <si>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</si>
  <si>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</si>
  <si>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</si>
  <si>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</si>
  <si>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</si>
  <si>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</si>
  <si>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</si>
  <si>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</si>
  <si>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</si>
  <si>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</si>
  <si>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</si>
  <si>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</si>
  <si>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</si>
  <si>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</si>
  <si>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</si>
  <si>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</si>
  <si>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</si>
  <si>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</si>
  <si>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</si>
  <si>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</si>
  <si>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</si>
  <si>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</si>
  <si>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</si>
  <si>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</si>
  <si>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</si>
  <si>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</si>
  <si>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</si>
  <si>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</si>
  <si>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</si>
  <si>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</si>
  <si>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</si>
  <si>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</si>
  <si>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</si>
  <si>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</si>
  <si>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</si>
  <si>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</si>
  <si>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</si>
  <si>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</si>
  <si>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</si>
  <si>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</si>
  <si>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</si>
  <si>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</si>
  <si>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</si>
  <si>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</si>
  <si>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</si>
  <si>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</si>
  <si>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</si>
  <si>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</si>
  <si>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</si>
  <si>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</si>
  <si>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</si>
  <si>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</si>
  <si>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</si>
  <si>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</si>
  <si>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</si>
  <si>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</si>
  <si>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</si>
  <si>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</si>
  <si>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</si>
  <si>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</si>
  <si>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</si>
  <si>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</si>
  <si>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</si>
  <si>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</si>
  <si>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</si>
  <si>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</si>
  <si>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</si>
  <si>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</si>
  <si>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</si>
  <si>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</si>
  <si>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</si>
  <si>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</si>
  <si>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</si>
  <si>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</si>
  <si>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</si>
  <si>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</si>
  <si>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</si>
  <si>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</si>
  <si>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</si>
  <si>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</si>
  <si>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</si>
  <si>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</si>
  <si>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</si>
  <si>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</si>
  <si>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</si>
  <si>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</si>
  <si>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</si>
  <si>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</si>
  <si>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</si>
  <si>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</si>
  <si>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</si>
  <si>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</si>
  <si>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</si>
  <si>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</si>
  <si>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</si>
  <si>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</si>
  <si>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</si>
  <si>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</si>
  <si>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</si>
  <si>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</si>
  <si>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</si>
  <si>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</si>
  <si>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</si>
  <si>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</si>
  <si>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</si>
  <si>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</si>
  <si>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</si>
  <si>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</si>
  <si>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</si>
  <si>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</si>
  <si>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</si>
  <si>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</si>
  <si>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</si>
  <si>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</si>
  <si>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</si>
  <si>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</si>
  <si>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</si>
  <si>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</si>
  <si>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</si>
  <si>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</si>
  <si>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</si>
  <si>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</si>
  <si>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</si>
  <si>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</si>
  <si>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</si>
  <si>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</si>
  <si>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</si>
  <si>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</si>
  <si>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</si>
  <si>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</si>
  <si>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</si>
  <si>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</si>
  <si>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</si>
  <si>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</si>
  <si>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</si>
  <si>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</si>
  <si>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</si>
  <si>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</si>
  <si>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</si>
  <si>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</si>
  <si>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</si>
  <si>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</si>
  <si>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</si>
  <si>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</si>
  <si>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</si>
  <si>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</si>
  <si>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</si>
  <si>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</si>
  <si>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</si>
  <si>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</si>
  <si>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</si>
  <si>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</si>
  <si>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</si>
  <si>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</si>
  <si>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</si>
  <si>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</si>
  <si>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</si>
  <si>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</si>
  <si>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</si>
  <si>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</si>
  <si>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</si>
  <si>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</si>
  <si>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</si>
  <si>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</si>
  <si>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</si>
  <si>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</si>
  <si>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</si>
  <si>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</si>
  <si>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</si>
  <si>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</si>
  <si>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</si>
  <si>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</si>
  <si>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</si>
  <si>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</si>
  <si>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</si>
  <si>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</si>
  <si>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</si>
  <si>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</si>
  <si>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</si>
  <si>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</si>
  <si>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</si>
  <si>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</si>
  <si>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</si>
  <si>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</si>
  <si>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</si>
  <si>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</si>
  <si>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</si>
  <si>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</si>
  <si>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</si>
  <si>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</si>
  <si>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</si>
  <si>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</si>
  <si>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</si>
  <si>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</si>
  <si>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</si>
  <si>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</si>
  <si>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</si>
  <si>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</si>
  <si>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</si>
  <si>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</si>
  <si>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</si>
  <si>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</si>
  <si>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</si>
  <si>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</si>
  <si>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</si>
  <si>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</si>
  <si>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</si>
  <si>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</si>
  <si>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</si>
  <si>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</si>
  <si>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</si>
  <si>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</si>
  <si>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</si>
  <si>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</si>
  <si>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</si>
  <si>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</si>
  <si>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</si>
  <si>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</si>
  <si>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</si>
  <si>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</si>
  <si>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</si>
  <si>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</si>
  <si>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</si>
  <si>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</si>
  <si>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</si>
  <si>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</si>
  <si>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</si>
  <si>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</si>
  <si>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</si>
  <si>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</si>
  <si>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</si>
  <si>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</si>
  <si>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</si>
  <si>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</si>
  <si>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</si>
  <si>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</si>
  <si>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</si>
  <si>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</si>
  <si>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</si>
  <si>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</si>
  <si>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</si>
  <si>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</si>
  <si>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</si>
  <si>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</si>
  <si>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</si>
  <si>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</si>
  <si>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</si>
  <si>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</si>
  <si>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</si>
  <si>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</si>
  <si>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</si>
  <si>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</si>
  <si>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</si>
  <si>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</si>
  <si>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</si>
  <si>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</si>
  <si>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</si>
  <si>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</si>
  <si>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</si>
  <si>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</si>
  <si>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</si>
  <si>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</si>
  <si>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</si>
  <si>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</si>
  <si>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</si>
  <si>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</si>
  <si>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</si>
  <si>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</si>
  <si>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</si>
  <si>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</si>
  <si>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</si>
  <si>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</si>
  <si>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</si>
  <si>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</si>
  <si>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</si>
  <si>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</si>
  <si>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</si>
  <si>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</si>
  <si>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</si>
  <si>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</si>
  <si>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</si>
  <si>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</si>
  <si>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</si>
  <si>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</si>
  <si>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</si>
  <si>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</si>
  <si>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</si>
  <si>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</si>
  <si>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</si>
  <si>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</si>
  <si>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</si>
  <si>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</si>
  <si>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</si>
  <si>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</si>
  <si>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</si>
  <si>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</si>
  <si>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</si>
  <si>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</si>
  <si>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</si>
  <si>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</si>
  <si>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</si>
  <si>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</si>
  <si>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</si>
  <si>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</si>
  <si>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</si>
  <si>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</si>
  <si>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</si>
  <si>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</si>
  <si>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</si>
  <si>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</si>
  <si>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</si>
  <si>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</si>
  <si>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</si>
  <si>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</si>
  <si>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</si>
  <si>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</si>
  <si>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</si>
  <si>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</si>
  <si>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</si>
  <si>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</si>
  <si>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</si>
  <si>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</si>
  <si>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</si>
  <si>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</si>
  <si>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</si>
  <si>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</si>
  <si>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</si>
  <si>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</si>
  <si>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</si>
  <si>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</si>
  <si>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</si>
  <si>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</si>
  <si>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</si>
  <si>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</si>
  <si>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</si>
  <si>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</si>
  <si>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</si>
  <si>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</si>
  <si>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</si>
  <si>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</si>
  <si>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</si>
  <si>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</si>
  <si>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</si>
  <si>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</si>
  <si>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</si>
  <si>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</si>
  <si>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</si>
  <si>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</si>
  <si>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</si>
  <si>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</si>
  <si>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</si>
  <si>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</si>
  <si>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</si>
  <si>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</si>
  <si>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</si>
  <si>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</si>
  <si>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</si>
  <si>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</si>
  <si>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</si>
  <si>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</si>
  <si>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</si>
  <si>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</si>
  <si>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</si>
  <si>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</si>
  <si>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</si>
  <si>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</si>
  <si>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</si>
  <si>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</si>
  <si>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</si>
  <si>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</si>
  <si>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</si>
  <si>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</si>
  <si>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</si>
  <si>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</si>
  <si>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</si>
  <si>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</si>
  <si>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</si>
  <si>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</si>
  <si>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</si>
  <si>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</si>
  <si>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</si>
  <si>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</si>
  <si>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</si>
  <si>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</si>
  <si>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</si>
  <si>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</si>
  <si>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</si>
  <si>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</si>
  <si>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</si>
  <si>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</si>
  <si>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</si>
  <si>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</si>
  <si>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</si>
  <si>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</si>
  <si>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</si>
  <si>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</si>
  <si>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</si>
  <si>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</si>
  <si>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</si>
  <si>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</si>
  <si>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</si>
  <si>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</si>
  <si>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</si>
  <si>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</si>
  <si>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</si>
  <si>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</si>
  <si>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</si>
  <si>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</si>
  <si>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</si>
  <si>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</si>
  <si>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</si>
  <si>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</si>
  <si>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</si>
  <si>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</si>
  <si>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</si>
  <si>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</si>
  <si>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</si>
  <si>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</si>
  <si>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</si>
  <si>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</si>
  <si>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</si>
  <si>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</si>
  <si>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</si>
  <si>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</si>
  <si>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</si>
  <si>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</si>
  <si>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</si>
  <si>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</si>
  <si>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</si>
  <si>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</si>
  <si>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</si>
  <si>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</si>
  <si>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</si>
  <si>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</si>
  <si>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</si>
  <si>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</si>
  <si>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</si>
  <si>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</si>
  <si>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</si>
  <si>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</si>
  <si>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</si>
  <si>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</si>
  <si>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</si>
  <si>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</si>
  <si>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</si>
  <si>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</si>
  <si>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</si>
  <si>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</si>
  <si>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</si>
  <si>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</si>
  <si>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</si>
  <si>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</si>
  <si>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</si>
  <si>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</si>
  <si>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</si>
  <si>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</si>
  <si>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</si>
  <si>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</si>
  <si>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</si>
  <si>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</si>
  <si>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</si>
  <si>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</si>
  <si>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</si>
  <si>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</si>
  <si>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</si>
  <si>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</si>
  <si>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</si>
  <si>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</si>
  <si>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</si>
  <si>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</si>
  <si>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</si>
  <si>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</si>
  <si>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</si>
  <si>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</si>
  <si>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</si>
  <si>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</si>
  <si>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</si>
  <si>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</si>
  <si>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</si>
  <si>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</si>
  <si>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</si>
  <si>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</si>
  <si>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</si>
  <si>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</si>
  <si>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</si>
  <si>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</si>
  <si>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</si>
  <si>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</si>
  <si>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</si>
  <si>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</si>
  <si>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</si>
  <si>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</si>
  <si>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</si>
  <si>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</si>
  <si>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</si>
  <si>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</si>
  <si>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</si>
  <si>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</si>
  <si>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</si>
  <si>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</si>
  <si>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</si>
  <si>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</si>
  <si>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</si>
  <si>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</si>
  <si>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</si>
  <si>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</si>
  <si>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</si>
  <si>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</si>
  <si>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</si>
  <si>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</si>
  <si>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</si>
  <si>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</si>
  <si>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</si>
  <si>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</si>
  <si>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</si>
  <si>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</si>
  <si>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</si>
  <si>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</si>
  <si>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</si>
  <si>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</si>
  <si>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</si>
  <si>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</si>
  <si>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</si>
  <si>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</si>
  <si>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</si>
  <si>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</si>
  <si>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</si>
  <si>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</si>
  <si>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</si>
  <si>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</si>
  <si>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</si>
  <si>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</si>
  <si>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</si>
  <si>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</si>
  <si>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</si>
  <si>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</si>
  <si>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</si>
  <si>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</si>
  <si>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</si>
  <si>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</si>
  <si>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</si>
  <si>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</si>
  <si>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</si>
  <si>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</si>
  <si>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</si>
  <si>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</si>
  <si>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</si>
  <si>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</si>
  <si>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</si>
  <si>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</si>
  <si>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</si>
  <si>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</si>
  <si>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</si>
  <si>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</si>
  <si>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</si>
  <si>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</si>
  <si>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</si>
  <si>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</si>
  <si>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</si>
  <si>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</si>
  <si>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</si>
  <si>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</si>
  <si>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</si>
  <si>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</si>
  <si>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</si>
  <si>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</si>
  <si>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</si>
  <si>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</si>
  <si>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</si>
  <si>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</si>
  <si>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</si>
  <si>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</si>
  <si>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</si>
  <si>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</si>
  <si>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</si>
  <si>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</si>
  <si>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</si>
  <si>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</si>
  <si>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</si>
  <si>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</si>
  <si>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</si>
  <si>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</si>
  <si>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</si>
  <si>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</si>
  <si>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</si>
  <si>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</si>
  <si>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</si>
  <si>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</si>
  <si>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</si>
  <si>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</si>
  <si>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</si>
  <si>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</si>
  <si>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</si>
  <si>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</si>
  <si>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</si>
  <si>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</si>
  <si>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</si>
  <si>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</si>
  <si>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</si>
  <si>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</si>
  <si>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</si>
  <si>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</si>
  <si>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</si>
  <si>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</si>
  <si>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</si>
  <si>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</si>
  <si>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</si>
  <si>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</si>
  <si>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</si>
  <si>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</si>
  <si>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</si>
  <si>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</si>
  <si>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</si>
  <si>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</si>
  <si>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</si>
  <si>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</si>
  <si>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</si>
  <si>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</si>
  <si>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</si>
  <si>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</si>
  <si>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</si>
  <si>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</si>
  <si>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</si>
  <si>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</si>
  <si>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</si>
  <si>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</si>
  <si>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</si>
  <si>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</si>
  <si>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</si>
  <si>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</si>
  <si>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</si>
  <si>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</si>
  <si>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</si>
  <si>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</si>
  <si>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</si>
  <si>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</si>
  <si>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</si>
  <si>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</si>
  <si>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</si>
  <si>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</si>
  <si>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</si>
  <si>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</si>
  <si>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</si>
  <si>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</si>
  <si>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</si>
  <si>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</si>
  <si>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</si>
  <si>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</si>
  <si>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</si>
  <si>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</si>
  <si>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</si>
  <si>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</si>
  <si>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</si>
  <si>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</si>
  <si>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</si>
  <si>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</si>
  <si>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</si>
  <si>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</si>
  <si>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</si>
  <si>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</si>
  <si>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</si>
  <si>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</si>
  <si>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</si>
  <si>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</si>
  <si>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</si>
  <si>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</si>
  <si>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</si>
  <si>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</si>
  <si>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</si>
  <si>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</si>
  <si>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</si>
  <si>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</si>
  <si>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</si>
  <si>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</si>
  <si>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</si>
  <si>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</si>
  <si>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</si>
  <si>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</si>
  <si>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</si>
  <si>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</si>
  <si>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</si>
  <si>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</si>
  <si>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</si>
  <si>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</si>
  <si>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</si>
  <si>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</si>
  <si>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</si>
  <si>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</si>
  <si>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</si>
  <si>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</si>
  <si>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</si>
  <si>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</si>
  <si>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</si>
  <si>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</si>
  <si>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</si>
  <si>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</si>
  <si>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</si>
  <si>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</si>
  <si>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</si>
  <si>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</si>
  <si>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</si>
  <si>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</si>
  <si>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</si>
  <si>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</si>
  <si>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</si>
  <si>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</si>
  <si>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</si>
  <si>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</si>
  <si>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</si>
  <si>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</si>
  <si>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</si>
  <si>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</si>
  <si>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</si>
  <si>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</si>
  <si>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</si>
  <si>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</si>
  <si>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</si>
  <si>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</si>
  <si>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</si>
  <si>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</si>
  <si>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</si>
  <si>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</si>
  <si>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</si>
  <si>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</si>
  <si>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</si>
  <si>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</si>
  <si>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</si>
  <si>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</si>
  <si>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</si>
  <si>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</si>
  <si>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</si>
  <si>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</si>
  <si>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</si>
  <si>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</si>
  <si>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</si>
  <si>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</si>
  <si>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</si>
  <si>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</si>
  <si>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</si>
  <si>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</si>
  <si>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</si>
  <si>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</si>
  <si>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</si>
  <si>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</si>
  <si>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</si>
  <si>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</si>
  <si>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</si>
  <si>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</si>
  <si>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</si>
  <si>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</si>
  <si>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</si>
  <si>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</si>
  <si>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</si>
  <si>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</si>
  <si>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</si>
  <si>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</si>
  <si>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</si>
  <si>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</si>
  <si>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</si>
  <si>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</si>
  <si>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</si>
  <si>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</si>
  <si>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</si>
  <si>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</si>
  <si>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</si>
  <si>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</si>
  <si>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</si>
  <si>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</si>
  <si>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</si>
  <si>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</si>
  <si>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</si>
  <si>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</si>
  <si>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</si>
  <si>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</si>
  <si>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</si>
  <si>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</si>
  <si>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</si>
  <si>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</si>
  <si>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</si>
  <si>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</si>
  <si>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</si>
  <si>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</si>
  <si>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</si>
  <si>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</si>
  <si>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</si>
  <si>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</si>
  <si>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</si>
  <si>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</si>
  <si>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</si>
  <si>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</si>
  <si>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</si>
  <si>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</si>
  <si>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</si>
  <si>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</si>
  <si>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</si>
  <si>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</si>
  <si>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</si>
  <si>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</si>
  <si>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</si>
  <si>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</si>
  <si>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</si>
  <si>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</si>
  <si>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</si>
  <si>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</si>
  <si>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</si>
  <si>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</si>
  <si>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</si>
  <si>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</si>
  <si>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</si>
  <si>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</si>
  <si>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</si>
  <si>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</si>
  <si>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</si>
  <si>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</si>
  <si>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</si>
  <si>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</si>
  <si>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</si>
  <si>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</si>
  <si>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</si>
  <si>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</si>
  <si>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</si>
  <si>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</si>
  <si>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</si>
  <si>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</si>
  <si>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</si>
  <si>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</si>
  <si>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</si>
  <si>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</si>
  <si>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</si>
  <si>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</si>
  <si>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</si>
  <si>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</si>
  <si>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</si>
  <si>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</si>
  <si>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</si>
  <si>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</si>
  <si>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</si>
  <si>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</si>
  <si>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</si>
  <si>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</si>
  <si>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</si>
  <si>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</si>
  <si>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</si>
  <si>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</si>
  <si>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</si>
  <si>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</si>
  <si>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</si>
  <si>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</si>
  <si>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</si>
  <si>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</si>
  <si>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</si>
  <si>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</si>
  <si>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</si>
  <si>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</si>
  <si>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</si>
  <si>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</si>
  <si>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</si>
  <si>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</si>
  <si>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</si>
  <si>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</si>
  <si>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</si>
  <si>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</si>
  <si>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</si>
  <si>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</si>
  <si>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</si>
  <si>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</si>
  <si>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</si>
  <si>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</si>
  <si>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</si>
  <si>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</si>
  <si>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</si>
  <si>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</si>
  <si>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</si>
  <si>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</si>
  <si>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</si>
  <si>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</si>
  <si>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</si>
  <si>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</si>
  <si>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</si>
  <si>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</si>
  <si>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</si>
  <si>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</si>
  <si>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</si>
  <si>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</si>
  <si>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</si>
  <si>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</si>
  <si>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</si>
  <si>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</si>
  <si>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</si>
  <si>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</si>
  <si>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</si>
  <si>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</si>
  <si>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</si>
  <si>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</si>
  <si>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</si>
  <si>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</si>
  <si>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</si>
  <si>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</si>
  <si>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</si>
  <si>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</si>
  <si>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</si>
  <si>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</si>
  <si>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</si>
  <si>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</si>
  <si>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</si>
  <si>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</si>
  <si>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</si>
  <si>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</si>
  <si>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</si>
  <si>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</si>
  <si>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</si>
  <si>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</si>
  <si>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</si>
  <si>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</si>
  <si>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</si>
  <si>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</si>
  <si>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</si>
  <si>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</si>
  <si>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</si>
  <si>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</si>
  <si>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</si>
  <si>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</si>
  <si>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</si>
  <si>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</si>
  <si>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</si>
  <si>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</si>
  <si>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</si>
  <si>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</si>
  <si>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</si>
  <si>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</si>
  <si>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</si>
  <si>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</si>
  <si>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</si>
  <si>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</si>
  <si>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</si>
  <si>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</si>
  <si>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</si>
  <si>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</si>
  <si>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</si>
  <si>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</si>
  <si>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</si>
  <si>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</si>
  <si>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</si>
  <si>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</si>
  <si>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</si>
  <si>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</si>
  <si>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</si>
  <si>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</si>
  <si>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</si>
  <si>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</si>
  <si>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</si>
  <si>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</si>
  <si>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</si>
  <si>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</si>
  <si>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</si>
  <si>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</si>
  <si>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</si>
  <si>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</si>
  <si>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</si>
  <si>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</si>
  <si>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</si>
  <si>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</si>
  <si>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</si>
  <si>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</si>
  <si>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</si>
  <si>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</si>
  <si>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</si>
  <si>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</si>
  <si>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</si>
  <si>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</si>
  <si>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</si>
  <si>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</si>
  <si>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</si>
  <si>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</si>
  <si>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</si>
  <si>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</si>
  <si>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</si>
  <si>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</si>
  <si>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</si>
  <si>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</si>
  <si>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</si>
  <si>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</si>
  <si>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</si>
  <si>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</si>
  <si>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</si>
  <si>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</si>
  <si>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</si>
  <si>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</si>
  <si>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</si>
  <si>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</si>
  <si>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</si>
  <si>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</si>
  <si>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</si>
  <si>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</si>
  <si>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</si>
  <si>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</si>
  <si>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</si>
  <si>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</si>
  <si>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</si>
  <si>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</si>
  <si>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</si>
  <si>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</si>
  <si>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</si>
  <si>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</si>
  <si>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</si>
  <si>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</si>
  <si>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</si>
  <si>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</si>
  <si>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</si>
  <si>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</si>
  <si>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</si>
  <si>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</si>
  <si>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</si>
  <si>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</si>
  <si>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</si>
  <si>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</si>
  <si>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</si>
  <si>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</si>
  <si>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</si>
  <si>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</si>
  <si>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</si>
  <si>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</si>
  <si>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</si>
  <si>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</si>
  <si>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</si>
  <si>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</si>
  <si>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</si>
  <si>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</si>
  <si>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</si>
  <si>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</si>
  <si>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</si>
  <si>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</si>
  <si>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</si>
  <si>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</si>
  <si>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</si>
  <si>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</si>
  <si>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</si>
  <si>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</si>
  <si>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</si>
  <si>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</si>
  <si>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</si>
  <si>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</si>
  <si>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</si>
  <si>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</si>
  <si>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</si>
  <si>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</si>
  <si>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</si>
  <si>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</si>
  <si>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</si>
  <si>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</si>
  <si>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</si>
  <si>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</si>
  <si>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</si>
  <si>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</si>
  <si>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</si>
  <si>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</si>
  <si>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</si>
  <si>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</si>
  <si>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</si>
  <si>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</si>
  <si>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</si>
  <si>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</si>
  <si>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</si>
  <si>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</si>
  <si>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</si>
  <si>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</si>
  <si>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</si>
  <si>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</si>
  <si>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</si>
  <si>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</si>
  <si>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</si>
  <si>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</si>
  <si>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</si>
  <si>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</si>
  <si>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</si>
  <si>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</si>
  <si>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</si>
  <si>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</si>
  <si>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</si>
  <si>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</si>
  <si>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</si>
  <si>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</si>
  <si>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</si>
  <si>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</si>
  <si>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</si>
  <si>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</si>
  <si>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</si>
  <si>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</si>
  <si>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</si>
  <si>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</si>
  <si>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</si>
  <si>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</si>
  <si>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</si>
  <si>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</si>
  <si>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</si>
  <si>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</si>
  <si>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</si>
  <si>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</si>
  <si>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</si>
  <si>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</si>
  <si>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</si>
  <si>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</si>
  <si>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</si>
  <si>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</si>
  <si>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</si>
  <si>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</si>
  <si>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</si>
  <si>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</si>
  <si>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</si>
  <si>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</si>
  <si>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</si>
  <si>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</si>
  <si>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</si>
  <si>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</si>
  <si>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</si>
  <si>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</si>
  <si>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</si>
  <si>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</si>
  <si>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</si>
  <si>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</si>
  <si>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</si>
  <si>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</si>
  <si>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</si>
  <si>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</si>
  <si>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</si>
  <si>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</si>
  <si>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</si>
  <si>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</si>
  <si>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</si>
  <si>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</si>
  <si>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</si>
  <si>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</si>
  <si>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</si>
  <si>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</si>
  <si>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</si>
  <si>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</si>
  <si>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</si>
  <si>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</si>
  <si>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</si>
  <si>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</si>
  <si>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</si>
  <si>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</si>
  <si>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</si>
  <si>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</si>
  <si>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</si>
  <si>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</si>
  <si>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</si>
  <si>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</si>
  <si>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</si>
  <si>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</si>
  <si>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</si>
  <si>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</si>
  <si>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</si>
  <si>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</si>
  <si>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</si>
  <si>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</si>
  <si>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</si>
  <si>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</si>
  <si>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</si>
  <si>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</si>
  <si>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</si>
  <si>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</si>
  <si>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</si>
  <si>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</si>
  <si>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</si>
  <si>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</si>
  <si>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</si>
  <si>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</si>
  <si>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</si>
  <si>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</si>
  <si>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</si>
  <si>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</si>
  <si>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</si>
  <si>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</si>
  <si>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</si>
  <si>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</si>
  <si>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</si>
  <si>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</si>
  <si>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</si>
  <si>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</si>
  <si>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</si>
  <si>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</si>
  <si>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</si>
  <si>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</si>
  <si>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</si>
  <si>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</si>
  <si>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</si>
  <si>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</si>
  <si>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</si>
  <si>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</si>
  <si>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</si>
  <si>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</si>
  <si>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</si>
  <si>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</si>
  <si>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</si>
  <si>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</si>
  <si>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</si>
  <si>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</si>
  <si>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</si>
  <si>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</si>
  <si>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</si>
  <si>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</si>
  <si>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</si>
  <si>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</si>
  <si>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</si>
  <si>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</si>
  <si>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</si>
  <si>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</si>
  <si>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</si>
  <si>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</si>
  <si>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</si>
  <si>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</si>
  <si>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</si>
  <si>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</si>
  <si>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</si>
  <si>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</si>
  <si>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</si>
  <si>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</si>
  <si>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</si>
  <si>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</si>
  <si>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</si>
  <si>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</si>
  <si>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</si>
  <si>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</si>
  <si>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</si>
  <si>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</si>
  <si>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</si>
  <si>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</si>
  <si>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</si>
  <si>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</si>
  <si>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</si>
  <si>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</si>
  <si>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</si>
  <si>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</si>
  <si>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</si>
  <si>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</si>
  <si>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</si>
  <si>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</si>
  <si>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</si>
  <si>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</si>
  <si>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</si>
  <si>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</si>
  <si>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</si>
  <si>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</si>
  <si>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</si>
  <si>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</si>
  <si>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</si>
  <si>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</si>
  <si>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</si>
  <si>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</si>
  <si>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</si>
  <si>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</si>
  <si>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</si>
  <si>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</si>
  <si>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</si>
  <si>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</si>
  <si>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</si>
  <si>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</si>
  <si>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</si>
  <si>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</si>
  <si>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</si>
  <si>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</si>
  <si>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</si>
  <si>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</si>
  <si>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</si>
  <si>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</si>
  <si>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</si>
  <si>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</si>
  <si>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</si>
  <si>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</si>
  <si>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</si>
  <si>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</si>
  <si>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</si>
  <si>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</si>
  <si>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</si>
  <si>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</si>
  <si>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</si>
  <si>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</si>
  <si>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</si>
  <si>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</si>
  <si>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</si>
  <si>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</si>
  <si>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</si>
  <si>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</si>
  <si>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</si>
  <si>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</si>
  <si>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</si>
  <si>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</si>
  <si>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</si>
  <si>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</si>
  <si>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</si>
  <si>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</si>
  <si>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</si>
  <si>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</si>
  <si>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</si>
  <si>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</si>
  <si>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</si>
  <si>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</si>
  <si>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</si>
  <si>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</si>
  <si>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</si>
  <si>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</si>
  <si>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</si>
  <si>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</si>
  <si>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</si>
  <si>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</si>
  <si>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</si>
  <si>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</si>
  <si>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</si>
  <si>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</si>
  <si>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</si>
  <si>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</si>
  <si>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</si>
  <si>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</si>
  <si>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</si>
  <si>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</si>
  <si>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</si>
  <si>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</si>
  <si>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</si>
  <si>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</si>
  <si>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</si>
  <si>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</si>
  <si>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</si>
  <si>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</si>
  <si>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</si>
  <si>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</si>
  <si>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</si>
  <si>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</si>
  <si>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</si>
  <si>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</si>
  <si>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</si>
  <si>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</si>
  <si>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</si>
  <si>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</si>
  <si>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</si>
  <si>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</si>
  <si>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</si>
  <si>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</si>
  <si>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</si>
  <si>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</si>
  <si>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</si>
  <si>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</si>
  <si>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</si>
  <si>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</si>
  <si>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</si>
  <si>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</si>
  <si>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</si>
  <si>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</si>
  <si>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</si>
  <si>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</si>
  <si>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</si>
  <si>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</si>
  <si>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</si>
  <si>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</si>
  <si>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</si>
  <si>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</si>
  <si>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</si>
  <si>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</si>
  <si>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</si>
  <si>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</si>
  <si>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</si>
  <si>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</si>
  <si>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</si>
  <si>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</si>
  <si>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</si>
  <si>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</si>
  <si>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</si>
  <si>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</si>
  <si>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</si>
  <si>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</si>
  <si>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</si>
  <si>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</si>
  <si>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</si>
  <si>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</si>
  <si>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</si>
  <si>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</si>
  <si>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</si>
  <si>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</si>
  <si>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</si>
  <si>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</si>
  <si>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</si>
  <si>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</si>
  <si>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</si>
  <si>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</si>
  <si>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</si>
  <si>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</si>
  <si>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</si>
  <si>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</si>
  <si>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</si>
  <si>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</si>
  <si>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</si>
  <si>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</si>
  <si>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</si>
  <si>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</si>
  <si>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</si>
  <si>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</si>
  <si>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</si>
  <si>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</si>
  <si>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</si>
  <si>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</si>
  <si>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</si>
  <si>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</si>
  <si>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</si>
  <si>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</si>
  <si>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</si>
  <si>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</si>
  <si>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</si>
  <si>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</si>
  <si>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</si>
  <si>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</si>
  <si>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</si>
  <si>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</si>
  <si>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</si>
  <si>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</si>
  <si>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</si>
  <si>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</si>
  <si>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</si>
  <si>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</si>
  <si>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</si>
  <si>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</si>
  <si>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</si>
  <si>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</si>
  <si>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</si>
  <si>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</si>
  <si>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</si>
  <si>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</si>
  <si>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</si>
  <si>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</si>
  <si>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</si>
  <si>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</si>
  <si>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</si>
  <si>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</si>
  <si>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</si>
  <si>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</si>
  <si>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</si>
  <si>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</si>
  <si>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</si>
  <si>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</si>
  <si>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</si>
  <si>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</si>
  <si>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</si>
  <si>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</si>
  <si>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</si>
  <si>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</si>
  <si>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</si>
  <si>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</si>
  <si>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</si>
  <si>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</si>
  <si>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</si>
  <si>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</si>
  <si>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</si>
  <si>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</si>
  <si>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</si>
  <si>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</si>
  <si>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</si>
  <si>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</si>
  <si>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</si>
  <si>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</si>
  <si>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</si>
  <si>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</si>
  <si>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</si>
  <si>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</si>
  <si>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</si>
  <si>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</si>
  <si>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</si>
  <si>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</si>
  <si>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</si>
  <si>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</si>
  <si>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</si>
  <si>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</si>
  <si>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</si>
  <si>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</si>
  <si>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</si>
  <si>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</si>
  <si>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</si>
  <si>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</si>
  <si>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</si>
  <si>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</si>
  <si>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</si>
  <si>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</si>
  <si>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</si>
  <si>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</si>
  <si>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</si>
  <si>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</si>
  <si>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</si>
  <si>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</si>
  <si>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</si>
  <si>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</si>
  <si>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</si>
  <si>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</si>
  <si>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</si>
  <si>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</si>
  <si>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</si>
  <si>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</si>
  <si>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</si>
  <si>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</si>
  <si>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</si>
  <si>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</si>
  <si>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</si>
  <si>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</si>
  <si>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</si>
  <si>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</si>
  <si>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</si>
  <si>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</si>
  <si>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</si>
  <si>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</si>
  <si>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</si>
  <si>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</si>
  <si>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</si>
  <si>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</si>
  <si>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</si>
  <si>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</si>
  <si>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</si>
  <si>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</si>
  <si>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</si>
  <si>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</si>
  <si>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</si>
  <si>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</si>
  <si>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</si>
  <si>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</si>
  <si>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</si>
  <si>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</si>
  <si>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</si>
  <si>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</si>
  <si>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</si>
  <si>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</si>
  <si>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</si>
  <si>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</si>
  <si>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</si>
  <si>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</si>
  <si>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</si>
  <si>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</si>
  <si>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</si>
  <si>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</si>
  <si>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</si>
  <si>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</si>
  <si>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</si>
  <si>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</si>
  <si>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</si>
  <si>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</si>
  <si>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</si>
  <si>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</si>
  <si>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</si>
  <si>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</si>
  <si>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</si>
  <si>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</si>
  <si>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</si>
  <si>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</si>
  <si>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</si>
  <si>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</si>
  <si>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</si>
  <si>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</si>
  <si>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</si>
  <si>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</si>
  <si>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</si>
  <si>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</si>
  <si>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</si>
  <si>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</si>
  <si>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</si>
  <si>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</si>
  <si>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</si>
  <si>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</si>
  <si>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</si>
  <si>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</si>
  <si>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</si>
  <si>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</si>
  <si>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</si>
  <si>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</si>
  <si>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</si>
  <si>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</si>
  <si>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</si>
  <si>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</si>
  <si>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</si>
  <si>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</si>
  <si>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</si>
  <si>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</si>
  <si>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</si>
  <si>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</si>
  <si>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</si>
  <si>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</si>
  <si>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</si>
  <si>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</si>
  <si>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</si>
  <si>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</si>
  <si>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</si>
  <si>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</si>
  <si>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</si>
  <si>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</si>
  <si>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</si>
  <si>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</si>
  <si>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</si>
  <si>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</si>
  <si>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</si>
  <si>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</si>
  <si>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</si>
  <si>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</si>
  <si>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</si>
  <si>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</si>
  <si>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</si>
  <si>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</si>
  <si>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</si>
  <si>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</si>
  <si>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</si>
  <si>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</si>
  <si>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</si>
  <si>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</si>
  <si>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</si>
  <si>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</si>
  <si>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</si>
  <si>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</si>
  <si>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</si>
  <si>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</si>
  <si>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</si>
  <si>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</si>
  <si>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</si>
  <si>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</si>
  <si>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</si>
  <si>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</si>
  <si>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</si>
  <si>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</si>
  <si>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</si>
  <si>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</si>
  <si>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</si>
  <si>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</si>
  <si>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</si>
  <si>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</si>
  <si>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</si>
  <si>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</si>
  <si>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</si>
  <si>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</si>
  <si>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</si>
  <si>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</si>
  <si>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</si>
  <si>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</si>
  <si>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</si>
  <si>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</si>
  <si>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</si>
  <si>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</si>
  <si>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</si>
  <si>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</si>
  <si>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</si>
  <si>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</si>
  <si>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</si>
  <si>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</si>
  <si>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</si>
  <si>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</si>
  <si>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</si>
  <si>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</si>
  <si>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</si>
  <si>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</si>
  <si>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</si>
  <si>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</si>
  <si>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</si>
  <si>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</si>
  <si>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</si>
  <si>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</si>
  <si>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</si>
  <si>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</si>
  <si>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</si>
  <si>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</si>
  <si>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</si>
  <si>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</si>
  <si>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</si>
  <si>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</si>
  <si>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</si>
  <si>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</si>
  <si>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</si>
  <si>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</si>
  <si>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</si>
  <si>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</si>
  <si>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</si>
  <si>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</si>
  <si>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</si>
  <si>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</si>
  <si>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</si>
  <si>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</si>
  <si>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</si>
  <si>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</si>
  <si>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</si>
  <si>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</si>
  <si>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</si>
  <si>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</si>
  <si>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</si>
  <si>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</si>
  <si>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</si>
  <si>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</si>
  <si>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</si>
  <si>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</si>
  <si>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</si>
  <si>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</si>
  <si>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</si>
  <si>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</si>
  <si>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</si>
  <si>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</si>
  <si>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</si>
  <si>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</si>
  <si>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</si>
  <si>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</si>
  <si>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</si>
  <si>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</si>
  <si>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</si>
  <si>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</si>
  <si>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</si>
  <si>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</si>
  <si>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</si>
  <si>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</si>
  <si>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</si>
  <si>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</si>
  <si>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</si>
  <si>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</si>
  <si>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</si>
  <si>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</si>
  <si>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</si>
  <si>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</si>
  <si>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</si>
  <si>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</si>
  <si>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</si>
  <si>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</si>
  <si>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</si>
  <si>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</si>
  <si>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</si>
  <si>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</si>
  <si>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</si>
  <si>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</si>
  <si>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</si>
  <si>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</si>
  <si>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</si>
  <si>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</si>
  <si>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</si>
  <si>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</si>
  <si>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</si>
  <si>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</si>
  <si>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</si>
  <si>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</si>
  <si>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</si>
  <si>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</si>
  <si>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</si>
  <si>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</si>
  <si>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</si>
  <si>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</si>
  <si>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</si>
  <si>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</si>
  <si>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</si>
  <si>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</si>
  <si>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</si>
  <si>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</si>
  <si>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</si>
  <si>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</si>
  <si>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</si>
  <si>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</si>
  <si>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</si>
  <si>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</si>
  <si>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</si>
  <si>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</si>
  <si>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</si>
  <si>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</si>
  <si>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</si>
  <si>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</si>
  <si>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</si>
  <si>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</si>
  <si>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</si>
  <si>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</si>
  <si>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</si>
  <si>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</si>
  <si>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</si>
  <si>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</si>
  <si>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</si>
  <si>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</si>
  <si>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</si>
  <si>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</si>
  <si>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</si>
  <si>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</si>
  <si>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</si>
  <si>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</si>
  <si>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</si>
  <si>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</si>
  <si>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</si>
  <si>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</si>
  <si>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</si>
  <si>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</si>
  <si>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</si>
  <si>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</si>
  <si>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</si>
  <si>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</si>
  <si>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</si>
  <si>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</si>
  <si>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</si>
  <si>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</si>
  <si>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</si>
  <si>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</si>
  <si>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</si>
  <si>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</si>
  <si>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</si>
  <si>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</si>
  <si>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</si>
  <si>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</si>
  <si>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</si>
  <si>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</si>
  <si>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</si>
  <si>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</si>
  <si>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</si>
  <si>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</si>
  <si>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</si>
  <si>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</si>
  <si>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</si>
  <si>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</si>
  <si>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</si>
  <si>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</si>
  <si>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</si>
  <si>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</si>
  <si>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</si>
  <si>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</si>
  <si>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</si>
  <si>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</si>
  <si>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</si>
  <si>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</si>
  <si>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</si>
  <si>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</si>
  <si>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</si>
  <si>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</si>
  <si>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</si>
  <si>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</si>
  <si>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</si>
  <si>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</si>
  <si>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</si>
  <si>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</si>
  <si>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</si>
  <si>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</si>
  <si>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</si>
  <si>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</si>
  <si>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</si>
  <si>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</si>
  <si>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</si>
  <si>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</si>
  <si>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</si>
  <si>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</si>
  <si>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</si>
  <si>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</si>
  <si>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</si>
  <si>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</si>
  <si>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</si>
  <si>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</si>
  <si>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</si>
  <si>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</si>
  <si>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</si>
  <si>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</si>
  <si>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</si>
  <si>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</si>
  <si>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</si>
  <si>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</si>
  <si>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</si>
  <si>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</si>
  <si>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</si>
  <si>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</si>
  <si>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</si>
  <si>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</si>
  <si>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</si>
  <si>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</si>
  <si>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</si>
  <si>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</si>
  <si>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</si>
  <si>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</si>
  <si>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</si>
  <si>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</si>
  <si>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</si>
  <si>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</si>
  <si>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</si>
  <si>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</si>
  <si>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</si>
  <si>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</si>
  <si>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</si>
  <si>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</si>
  <si>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</si>
  <si>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</si>
  <si>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</si>
  <si>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</si>
  <si>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</si>
  <si>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</si>
  <si>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</si>
  <si>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</si>
  <si>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</si>
  <si>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</si>
  <si>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</si>
  <si>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</si>
  <si>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</si>
  <si>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</si>
  <si>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</si>
  <si>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</si>
  <si>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</si>
  <si>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</si>
  <si>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</si>
  <si>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</si>
  <si>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</si>
  <si>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</si>
  <si>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</si>
  <si>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</si>
  <si>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</si>
  <si>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</si>
  <si>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</si>
  <si>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</si>
  <si>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</si>
  <si>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</si>
  <si>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</si>
  <si>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</si>
  <si>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</si>
  <si>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</si>
  <si>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</si>
  <si>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</si>
  <si>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</si>
  <si>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</si>
  <si>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</si>
  <si>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</si>
  <si>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</si>
  <si>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</si>
  <si>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</si>
  <si>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</si>
  <si>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</si>
  <si>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</si>
  <si>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</si>
  <si>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</si>
  <si>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</si>
  <si>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</si>
  <si>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</si>
  <si>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</si>
  <si>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</si>
  <si>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</si>
  <si>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</si>
  <si>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</si>
  <si>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</si>
  <si>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</si>
  <si>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</si>
  <si>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</si>
  <si>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</si>
  <si>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</si>
  <si>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</si>
  <si>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</si>
  <si>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</si>
  <si>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</si>
  <si>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</si>
  <si>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</si>
  <si>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</si>
  <si>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</si>
  <si>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</si>
  <si>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</si>
  <si>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</si>
  <si>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</si>
  <si>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</si>
  <si>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</si>
  <si>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</si>
  <si>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</si>
  <si>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</si>
  <si>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</si>
  <si>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</si>
  <si>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</si>
  <si>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</si>
  <si>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</si>
  <si>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</si>
  <si>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</si>
  <si>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</si>
  <si>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</si>
  <si>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</si>
  <si>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</si>
  <si>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</si>
  <si>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</si>
  <si>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</si>
  <si>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</si>
  <si>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</si>
  <si>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</si>
  <si>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</si>
  <si>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</si>
  <si>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</si>
  <si>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</si>
  <si>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</si>
  <si>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</si>
  <si>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</si>
  <si>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</si>
  <si>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</si>
  <si>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</si>
  <si>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</si>
  <si>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</si>
  <si>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</si>
  <si>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</si>
  <si>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</si>
  <si>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</si>
  <si>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</si>
  <si>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</si>
  <si>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</si>
  <si>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</si>
  <si>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</si>
  <si>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</si>
  <si>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</si>
  <si>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</si>
  <si>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</si>
  <si>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</si>
  <si>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</si>
  <si>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</si>
  <si>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</si>
  <si>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</si>
  <si>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</si>
  <si>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</si>
  <si>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</si>
  <si>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</si>
  <si>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</si>
  <si>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</si>
  <si>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</si>
  <si>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</si>
  <si>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</si>
  <si>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</si>
  <si>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</si>
  <si>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</si>
  <si>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</si>
  <si>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</si>
  <si>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</si>
  <si>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</si>
  <si>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</si>
  <si>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</si>
  <si>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</si>
  <si>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</si>
  <si>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</si>
  <si>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</si>
  <si>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</si>
  <si>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</si>
  <si>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</si>
  <si>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</si>
  <si>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</si>
  <si>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</si>
  <si>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</si>
  <si>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</si>
  <si>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</si>
  <si>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</si>
  <si>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</si>
  <si>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</si>
  <si>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</si>
  <si>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</si>
  <si>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</si>
  <si>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</si>
  <si>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</si>
  <si>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</si>
  <si>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</si>
  <si>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</si>
  <si>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</si>
  <si>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</si>
  <si>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</si>
  <si>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</si>
  <si>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</si>
  <si>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</si>
  <si>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</si>
  <si>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</si>
  <si>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</si>
  <si>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</si>
  <si>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</si>
  <si>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</si>
  <si>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</si>
  <si>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</si>
  <si>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</si>
  <si>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</si>
  <si>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</si>
  <si>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</si>
  <si>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</si>
  <si>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</si>
  <si>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</si>
  <si>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</si>
  <si>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</si>
  <si>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</si>
  <si>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</si>
  <si>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</si>
  <si>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</si>
  <si>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</si>
  <si>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</si>
  <si>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</si>
  <si>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</si>
  <si>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</si>
  <si>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</si>
  <si>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</si>
  <si>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</si>
  <si>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</si>
  <si>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</si>
  <si>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</si>
  <si>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</si>
  <si>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</si>
  <si>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</si>
  <si>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</si>
  <si>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</si>
  <si>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</si>
  <si>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</si>
  <si>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</si>
  <si>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</si>
  <si>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</si>
  <si>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</si>
  <si>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</si>
  <si>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</si>
  <si>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</si>
  <si>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</si>
  <si>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</si>
  <si>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</si>
  <si>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</si>
  <si>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</si>
  <si>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</si>
  <si>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</si>
  <si>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</si>
  <si>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</si>
  <si>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</si>
  <si>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</si>
  <si>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</si>
  <si>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</si>
  <si>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</si>
  <si>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</si>
  <si>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</si>
  <si>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</si>
  <si>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</si>
  <si>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</si>
  <si>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</si>
  <si>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</si>
  <si>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</si>
  <si>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</si>
  <si>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</si>
  <si>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</si>
  <si>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</si>
  <si>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</si>
  <si>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</si>
  <si>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</si>
  <si>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</si>
  <si>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</si>
  <si>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</si>
  <si>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</si>
  <si>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</si>
  <si>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</si>
  <si>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</si>
  <si>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</si>
  <si>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</si>
  <si>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</si>
  <si>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</si>
  <si>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</si>
  <si>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</si>
  <si>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</si>
  <si>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</si>
  <si>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</si>
  <si>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</si>
  <si>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</si>
  <si>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</si>
  <si>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</si>
  <si>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</si>
  <si>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</si>
  <si>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</si>
  <si>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</si>
  <si>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</si>
  <si>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</si>
  <si>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</si>
  <si>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</si>
  <si>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</si>
  <si>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</si>
  <si>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</si>
  <si>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</si>
  <si>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</si>
  <si>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</si>
  <si>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</si>
  <si>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</si>
  <si>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</si>
  <si>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</si>
  <si>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</si>
  <si>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</si>
  <si>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</si>
  <si>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</si>
  <si>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</si>
  <si>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</si>
  <si>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</si>
  <si>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</si>
  <si>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</si>
  <si>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</si>
  <si>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</si>
  <si>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</si>
  <si>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</si>
  <si>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</si>
  <si>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</si>
  <si>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</si>
  <si>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</si>
  <si>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</si>
  <si>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</si>
  <si>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</si>
  <si>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</si>
  <si>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</si>
  <si>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</si>
  <si>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</si>
  <si>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</si>
  <si>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</si>
  <si>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</si>
  <si>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</si>
  <si>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</si>
  <si>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</si>
  <si>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</si>
  <si>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</si>
  <si>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</si>
  <si>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</si>
  <si>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</si>
  <si>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</si>
  <si>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</si>
  <si>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</si>
  <si>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</si>
  <si>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</si>
  <si>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</si>
  <si>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</si>
  <si>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</si>
  <si>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</si>
  <si>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</si>
  <si>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</si>
  <si>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</si>
  <si>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</si>
  <si>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</si>
  <si>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</si>
  <si>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</si>
  <si>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</si>
  <si>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</si>
  <si>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</si>
  <si>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</si>
  <si>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</si>
  <si>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</si>
  <si>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</si>
  <si>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</si>
  <si>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</si>
  <si>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</si>
  <si>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</si>
  <si>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</si>
  <si>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</si>
  <si>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</si>
  <si>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</si>
  <si>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</si>
  <si>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</si>
  <si>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</si>
  <si>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</si>
  <si>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</si>
  <si>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</si>
  <si>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</si>
  <si>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</si>
  <si>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</si>
  <si>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</si>
  <si>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</si>
  <si>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</si>
  <si>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</si>
  <si>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</si>
  <si>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</si>
  <si>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</si>
  <si>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</si>
  <si>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</si>
  <si>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</si>
  <si>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</si>
  <si>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</si>
  <si>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</si>
  <si>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</si>
  <si>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</si>
  <si>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</si>
  <si>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</si>
  <si>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</si>
  <si>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</si>
  <si>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</si>
  <si>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</si>
  <si>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</si>
  <si>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</si>
  <si>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</si>
  <si>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</si>
  <si>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</si>
  <si>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</si>
  <si>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</si>
  <si>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</si>
  <si>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</si>
  <si>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</si>
  <si>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</si>
  <si>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</si>
  <si>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</si>
  <si>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</si>
  <si>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</si>
  <si>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</si>
  <si>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</si>
  <si>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</si>
  <si>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</si>
  <si>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</si>
  <si>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</si>
  <si>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</si>
  <si>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</si>
  <si>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</si>
  <si>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</si>
  <si>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</si>
  <si>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</si>
  <si>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</si>
  <si>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</si>
  <si>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</si>
  <si>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</si>
  <si>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</si>
  <si>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</si>
  <si>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</si>
  <si>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</si>
  <si>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</si>
  <si>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</si>
  <si>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</si>
  <si>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</si>
  <si>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</si>
  <si>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</si>
  <si>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</si>
  <si>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</si>
  <si>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</si>
  <si>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</si>
  <si>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</si>
  <si>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</si>
  <si>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</si>
  <si>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</si>
  <si>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</si>
  <si>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</si>
  <si>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</si>
  <si>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</si>
  <si>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</si>
  <si>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</si>
  <si>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</si>
  <si>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</si>
  <si>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</si>
  <si>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</si>
  <si>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</si>
  <si>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</si>
  <si>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</si>
  <si>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</si>
  <si>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</si>
  <si>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</si>
  <si>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</si>
  <si>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</si>
  <si>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</si>
  <si>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</si>
  <si>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</si>
  <si>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</si>
  <si>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</si>
  <si>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</si>
  <si>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</si>
  <si>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</si>
  <si>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</si>
  <si>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</si>
  <si>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</si>
  <si>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</si>
  <si>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</si>
  <si>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</si>
  <si>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</si>
  <si>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</si>
  <si>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</si>
  <si>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</si>
  <si>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</si>
  <si>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</si>
  <si>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</si>
  <si>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</si>
  <si>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</si>
  <si>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</si>
  <si>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</si>
  <si>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</si>
  <si>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</si>
  <si>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</si>
  <si>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</si>
  <si>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</si>
  <si>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</si>
  <si>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</si>
  <si>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</si>
  <si>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</si>
  <si>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</si>
  <si>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</si>
  <si>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</si>
  <si>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</si>
  <si>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</si>
  <si>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</si>
  <si>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</si>
  <si>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</si>
  <si>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</si>
  <si>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</si>
  <si>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</si>
  <si>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</si>
  <si>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</si>
  <si>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</si>
  <si>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</si>
  <si>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</si>
  <si>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</si>
  <si>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</si>
  <si>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</si>
  <si>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</si>
  <si>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</si>
  <si>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</si>
  <si>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</si>
  <si>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</si>
  <si>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</si>
  <si>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</si>
  <si>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</si>
  <si>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</si>
  <si>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</si>
  <si>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</si>
  <si>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</si>
  <si>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</si>
  <si>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</si>
  <si>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</si>
  <si>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</si>
  <si>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</si>
  <si>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</si>
  <si>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</si>
  <si>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</si>
  <si>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</si>
  <si>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</si>
  <si>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</si>
  <si>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</si>
  <si>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</si>
  <si>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</si>
  <si>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</si>
  <si>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</si>
  <si>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</si>
  <si>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</si>
  <si>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</si>
  <si>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</si>
  <si>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</si>
  <si>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</si>
  <si>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</si>
  <si>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</si>
  <si>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</si>
  <si>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</si>
  <si>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</si>
  <si>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</si>
  <si>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</si>
  <si>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</si>
  <si>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</si>
  <si>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</si>
  <si>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</si>
  <si>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</si>
  <si>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</si>
  <si>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</si>
  <si>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</si>
  <si>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</si>
  <si>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</si>
  <si>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</si>
  <si>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</si>
  <si>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</si>
  <si>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</si>
  <si>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</si>
  <si>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</si>
  <si>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</si>
  <si>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</si>
  <si>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</si>
  <si>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</si>
  <si>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</si>
  <si>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</si>
  <si>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</si>
  <si>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</si>
  <si>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</si>
  <si>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</si>
  <si>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</si>
  <si>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</si>
  <si>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</si>
  <si>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</si>
  <si>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</si>
  <si>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</si>
  <si>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</si>
  <si>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</si>
  <si>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</si>
  <si>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</si>
  <si>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</si>
  <si>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</si>
  <si>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</si>
  <si>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</si>
  <si>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</si>
  <si>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</si>
  <si>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</si>
  <si>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</si>
  <si>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</si>
  <si>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</si>
  <si>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</si>
  <si>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</si>
  <si>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</si>
  <si>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</si>
  <si>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</si>
  <si>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</si>
  <si>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</si>
  <si>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</si>
  <si>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</si>
  <si>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</si>
  <si>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</si>
  <si>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</si>
  <si>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</si>
  <si>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</si>
  <si>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</si>
  <si>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</si>
  <si>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</si>
  <si>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</si>
  <si>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</si>
  <si>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</si>
  <si>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</si>
  <si>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</si>
  <si>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</si>
  <si>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</si>
  <si>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</si>
  <si>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</si>
  <si>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</si>
  <si>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</si>
  <si>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</si>
  <si>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</si>
  <si>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</si>
  <si>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</si>
  <si>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</si>
  <si>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</si>
  <si>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</si>
  <si>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</si>
  <si>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</si>
  <si>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</si>
  <si>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</si>
  <si>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</si>
  <si>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</si>
  <si>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</si>
  <si>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</si>
  <si>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</si>
  <si>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</si>
  <si>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</si>
  <si>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</si>
  <si>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</si>
  <si>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</si>
  <si>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</si>
  <si>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</si>
  <si>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</si>
  <si>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</si>
  <si>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</si>
  <si>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</si>
  <si>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</si>
  <si>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</si>
  <si>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</si>
  <si>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</si>
  <si>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</si>
  <si>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</si>
  <si>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</si>
  <si>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</si>
  <si>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</si>
  <si>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</si>
  <si>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</si>
  <si>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</si>
  <si>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</si>
  <si>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</si>
  <si>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</si>
  <si>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</si>
  <si>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</si>
  <si>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</si>
  <si>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</si>
  <si>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</si>
  <si>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</si>
  <si>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</si>
  <si>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</si>
  <si>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</si>
  <si>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</si>
  <si>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</si>
  <si>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</si>
  <si>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</si>
  <si>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</si>
  <si>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</si>
  <si>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</si>
  <si>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</si>
  <si>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</si>
  <si>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</si>
  <si>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</si>
  <si>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</si>
  <si>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</si>
  <si>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</si>
  <si>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</si>
  <si>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</si>
  <si>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</si>
  <si>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</si>
  <si>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</si>
  <si>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</si>
  <si>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</si>
  <si>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</si>
  <si>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</si>
  <si>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</si>
  <si>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</si>
  <si>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</si>
  <si>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</si>
  <si>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</si>
  <si>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</si>
  <si>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</si>
  <si>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</si>
  <si>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</si>
  <si>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</si>
  <si>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</si>
  <si>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</si>
  <si>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</si>
  <si>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</si>
  <si>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</si>
  <si>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</si>
  <si>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</si>
  <si>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</si>
  <si>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</si>
  <si>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</si>
  <si>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</si>
  <si>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</si>
  <si>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</si>
  <si>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</si>
  <si>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</si>
  <si>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</si>
  <si>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</si>
  <si>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</si>
  <si>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</si>
  <si>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</si>
  <si>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</si>
  <si>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</si>
  <si>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</si>
  <si>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</si>
  <si>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</si>
  <si>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</si>
  <si>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</si>
  <si>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</si>
  <si>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</si>
  <si>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</si>
  <si>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</si>
  <si>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</si>
  <si>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</si>
  <si>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</si>
  <si>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</si>
  <si>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</si>
  <si>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</si>
  <si>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</si>
  <si>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</si>
  <si>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</si>
  <si>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</si>
  <si>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</si>
  <si>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</si>
  <si>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</si>
  <si>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</si>
  <si>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</si>
  <si>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</si>
  <si>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</si>
  <si>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</si>
  <si>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</si>
  <si>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</si>
  <si>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</si>
  <si>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</si>
  <si>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</si>
  <si>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</si>
  <si>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</si>
  <si>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</si>
  <si>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</si>
  <si>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</si>
  <si>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</si>
  <si>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</si>
  <si>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</si>
  <si>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</si>
  <si>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</si>
  <si>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</si>
  <si>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</si>
  <si>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</si>
  <si>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</si>
  <si>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</si>
  <si>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</si>
  <si>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</si>
  <si>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</si>
  <si>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</si>
  <si>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</si>
  <si>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</si>
  <si>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</si>
  <si>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</si>
  <si>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</si>
  <si>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</si>
  <si>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</si>
  <si>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</si>
  <si>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</si>
  <si>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</si>
  <si>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</si>
  <si>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</si>
  <si>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</si>
  <si>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</si>
  <si>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</si>
  <si>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</si>
  <si>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</si>
  <si>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</si>
  <si>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</si>
  <si>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</si>
  <si>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</si>
  <si>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</si>
  <si>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</si>
  <si>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</si>
  <si>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</si>
  <si>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</si>
  <si>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</si>
  <si>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</si>
  <si>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</si>
  <si>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</si>
  <si>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</si>
  <si>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</si>
  <si>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</si>
  <si>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</si>
  <si>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</si>
  <si>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</si>
  <si>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</si>
  <si>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</si>
  <si>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</si>
  <si>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</si>
  <si>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</si>
  <si>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</si>
  <si>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</si>
  <si>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</si>
  <si>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</si>
  <si>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</si>
  <si>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</si>
  <si>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</si>
  <si>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</si>
  <si>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</si>
  <si>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</si>
  <si>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</si>
  <si>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</si>
  <si>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</si>
  <si>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</si>
  <si>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</si>
  <si>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</si>
  <si>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</si>
  <si>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</si>
  <si>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</si>
  <si>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</si>
  <si>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</si>
  <si>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</si>
  <si>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</si>
  <si>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</si>
  <si>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</si>
  <si>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</si>
  <si>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</si>
  <si>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</si>
  <si>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</si>
  <si>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</si>
  <si>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</si>
  <si>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</si>
  <si>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</si>
  <si>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</si>
  <si>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</si>
  <si>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</si>
  <si>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</si>
  <si>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</si>
  <si>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</si>
  <si>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</si>
  <si>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</si>
  <si>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</si>
  <si>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</si>
  <si>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</si>
  <si>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</si>
  <si>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</si>
  <si>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</si>
  <si>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</si>
  <si>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</si>
  <si>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</si>
  <si>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</si>
  <si>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</si>
  <si>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</si>
  <si>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</si>
  <si>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</si>
  <si>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</si>
  <si>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</si>
  <si>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</si>
  <si>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</si>
  <si>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</si>
  <si>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</si>
  <si>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</si>
  <si>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</si>
  <si>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</si>
  <si>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</si>
  <si>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</si>
  <si>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</si>
  <si>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</si>
  <si>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</si>
  <si>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</si>
  <si>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</si>
  <si>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</si>
  <si>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</si>
  <si>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</si>
  <si>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</si>
  <si>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</si>
  <si>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</si>
  <si>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</si>
  <si>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</si>
  <si>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</si>
  <si>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</si>
  <si>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</si>
  <si>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</si>
  <si>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</si>
  <si>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</si>
  <si>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</si>
  <si>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</si>
  <si>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</si>
  <si>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</si>
  <si>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</si>
  <si>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</si>
  <si>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</si>
  <si>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</si>
  <si>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</si>
  <si>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</si>
  <si>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</si>
  <si>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</si>
  <si>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</si>
  <si>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</si>
  <si>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</si>
  <si>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</si>
  <si>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</si>
  <si>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</si>
  <si>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</si>
  <si>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</si>
  <si>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</si>
  <si>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</si>
  <si>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</si>
  <si>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</si>
  <si>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</si>
  <si>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</si>
  <si>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</si>
  <si>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</si>
  <si>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</si>
  <si>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</si>
  <si>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</si>
  <si>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</si>
  <si>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</si>
  <si>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</si>
  <si>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</si>
  <si>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</si>
  <si>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</si>
  <si>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</si>
  <si>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</si>
  <si>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</si>
  <si>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</si>
  <si>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</si>
  <si>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</si>
  <si>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</si>
  <si>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</si>
  <si>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</si>
  <si>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</si>
  <si>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</si>
  <si>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</si>
  <si>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</si>
  <si>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</si>
  <si>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</si>
  <si>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</si>
  <si>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</si>
  <si>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</si>
  <si>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</si>
  <si>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</si>
  <si>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</si>
  <si>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</si>
  <si>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</si>
  <si>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</si>
  <si>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</si>
  <si>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</si>
  <si>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</si>
  <si>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</si>
  <si>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</si>
  <si>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</si>
  <si>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</si>
  <si>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</si>
  <si>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</si>
  <si>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</si>
  <si>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</si>
  <si>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</si>
  <si>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</si>
  <si>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</si>
  <si>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</si>
  <si>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</si>
  <si>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</si>
  <si>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</si>
  <si>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</si>
  <si>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</si>
  <si>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</si>
  <si>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</si>
  <si>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</si>
  <si>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</si>
  <si>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</si>
  <si>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</si>
  <si>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</si>
  <si>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</si>
  <si>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</si>
  <si>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</si>
  <si>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</si>
  <si>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</si>
  <si>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</si>
  <si>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</si>
  <si>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</si>
  <si>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</si>
  <si>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</si>
  <si>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</si>
  <si>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</si>
  <si>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</si>
  <si>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</si>
  <si>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</si>
  <si>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</si>
  <si>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</si>
  <si>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</si>
  <si>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</si>
  <si>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</si>
  <si>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</si>
  <si>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</si>
  <si>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</si>
  <si>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</si>
  <si>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</si>
  <si>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</si>
  <si>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</si>
  <si>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</si>
  <si>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</si>
  <si>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</si>
  <si>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</si>
  <si>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</si>
  <si>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</si>
  <si>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</si>
  <si>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</si>
  <si>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</si>
  <si>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</si>
  <si>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</si>
  <si>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</si>
  <si>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</si>
  <si>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</si>
  <si>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</si>
  <si>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</si>
  <si>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</si>
  <si>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</si>
  <si>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</si>
  <si>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</si>
  <si>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</si>
  <si>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</si>
  <si>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</si>
  <si>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</si>
  <si>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</si>
  <si>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</si>
  <si>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</si>
  <si>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</si>
  <si>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</si>
  <si>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</si>
  <si>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</si>
  <si>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</si>
  <si>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</si>
  <si>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</si>
  <si>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</si>
  <si>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</si>
  <si>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</si>
  <si>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</si>
  <si>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</si>
  <si>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</si>
  <si>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</si>
  <si>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</si>
  <si>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</si>
  <si>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</si>
  <si>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</si>
  <si>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</si>
  <si>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</si>
  <si>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</si>
  <si>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</si>
  <si>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</si>
  <si>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</si>
  <si>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</si>
  <si>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</si>
  <si>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</si>
  <si>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</si>
  <si>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</si>
  <si>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</si>
  <si>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</si>
  <si>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</si>
  <si>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</si>
  <si>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</si>
  <si>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</si>
  <si>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</si>
  <si>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</si>
  <si>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</si>
  <si>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</si>
  <si>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</si>
  <si>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</si>
  <si>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</si>
  <si>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</si>
  <si>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</si>
  <si>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</si>
  <si>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</si>
  <si>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</si>
  <si>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</si>
  <si>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</si>
  <si>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</si>
  <si>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</si>
  <si>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</si>
  <si>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</si>
  <si>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</si>
  <si>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</si>
  <si>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</si>
  <si>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</si>
  <si>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</si>
  <si>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</si>
  <si>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</si>
  <si>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</si>
  <si>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</si>
  <si>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</si>
  <si>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</si>
  <si>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</si>
  <si>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</si>
  <si>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</si>
  <si>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</si>
  <si>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</si>
  <si>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</si>
  <si>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</si>
  <si>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</si>
  <si>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</si>
  <si>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</si>
  <si>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</si>
  <si>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</si>
  <si>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</si>
  <si>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</si>
  <si>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</si>
  <si>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</si>
  <si>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</si>
  <si>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</si>
  <si>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</si>
  <si>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</si>
  <si>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</si>
  <si>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</si>
  <si>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</si>
  <si>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</si>
  <si>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</si>
  <si>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</si>
  <si>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</si>
  <si>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</si>
  <si>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</si>
  <si>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</si>
  <si>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</si>
  <si>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</si>
  <si>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</si>
  <si>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</si>
  <si>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</si>
  <si>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</si>
  <si>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</si>
  <si>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</si>
  <si>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</si>
  <si>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</si>
  <si>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</si>
  <si>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</si>
  <si>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</si>
  <si>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</si>
  <si>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</si>
  <si>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</si>
  <si>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</si>
  <si>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</si>
  <si>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</si>
  <si>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</si>
  <si>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</si>
  <si>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</si>
  <si>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</si>
  <si>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</si>
  <si>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</si>
  <si>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</si>
  <si>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</si>
  <si>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</si>
  <si>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</si>
  <si>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</si>
  <si>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</si>
  <si>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</si>
  <si>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</si>
  <si>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</si>
  <si>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</si>
  <si>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</si>
  <si>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</si>
  <si>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</si>
  <si>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</si>
  <si>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</si>
  <si>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</si>
  <si>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</si>
  <si>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</si>
  <si>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</si>
  <si>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</si>
  <si>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</si>
  <si>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</si>
  <si>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</si>
  <si>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</si>
  <si>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</si>
  <si>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</si>
  <si>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</si>
  <si>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</si>
  <si>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</si>
  <si>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</si>
  <si>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</si>
  <si>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</si>
  <si>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</si>
  <si>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</si>
  <si>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</si>
  <si>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</si>
  <si>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</si>
  <si>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</si>
  <si>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</si>
  <si>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</si>
  <si>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</si>
  <si>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</si>
  <si>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</si>
  <si>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</si>
  <si>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</si>
  <si>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</si>
  <si>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</si>
  <si>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</si>
  <si>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</si>
  <si>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</si>
  <si>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</si>
  <si>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</si>
  <si>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</si>
  <si>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</si>
  <si>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</si>
  <si>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</si>
  <si>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</si>
  <si>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</si>
  <si>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</si>
  <si>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</si>
  <si>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</si>
  <si>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</si>
  <si>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</si>
  <si>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</si>
  <si>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</si>
  <si>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</si>
  <si>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</si>
  <si>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</si>
  <si>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</si>
  <si>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</si>
  <si>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</si>
  <si>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</si>
  <si>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</si>
  <si>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</si>
  <si>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</si>
  <si>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</si>
  <si>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</si>
  <si>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</si>
  <si>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</si>
  <si>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</si>
  <si>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</si>
  <si>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</si>
  <si>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</si>
  <si>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</si>
  <si>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</si>
  <si>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</si>
  <si>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</si>
  <si>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</si>
  <si>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</si>
  <si>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</si>
  <si>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</si>
  <si>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</si>
  <si>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</si>
  <si>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</si>
  <si>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</si>
  <si>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</si>
  <si>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</si>
  <si>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</si>
  <si>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</si>
  <si>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</si>
  <si>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</si>
  <si>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</si>
  <si>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</si>
  <si>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</si>
  <si>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</si>
  <si>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</si>
  <si>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</si>
  <si>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</si>
  <si>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</si>
  <si>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</si>
  <si>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</si>
  <si>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</si>
  <si>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</si>
  <si>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</si>
  <si>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</si>
  <si>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</si>
  <si>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</si>
  <si>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</si>
  <si>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</si>
  <si>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</si>
  <si>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</si>
  <si>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</si>
  <si>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</si>
  <si>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</si>
  <si>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</si>
  <si>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</si>
  <si>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</si>
  <si>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</si>
  <si>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</si>
  <si>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</si>
  <si>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</si>
  <si>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</si>
  <si>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</si>
  <si>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</si>
  <si>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</si>
  <si>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</si>
  <si>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</si>
  <si>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</si>
  <si>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</si>
  <si>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</si>
  <si>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</si>
  <si>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</si>
  <si>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</si>
  <si>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</si>
  <si>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</si>
  <si>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</si>
  <si>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</si>
  <si>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</si>
  <si>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</si>
  <si>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</si>
  <si>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</si>
  <si>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</si>
  <si>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</si>
  <si>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</si>
  <si>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</si>
  <si>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</si>
  <si>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</si>
  <si>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</si>
  <si>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</si>
  <si>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</si>
  <si>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</si>
  <si>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</si>
  <si>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</si>
  <si>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</si>
  <si>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</si>
  <si>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</si>
  <si>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</si>
  <si>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</si>
  <si>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</si>
  <si>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</si>
  <si>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</si>
  <si>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</si>
  <si>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</si>
  <si>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</si>
  <si>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</si>
  <si>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</si>
  <si>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</si>
  <si>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</si>
  <si>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</si>
  <si>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</si>
  <si>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</si>
  <si>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</si>
  <si>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</si>
  <si>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</si>
  <si>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</si>
  <si>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</si>
  <si>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</si>
  <si>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</si>
  <si>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</si>
  <si>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</si>
  <si>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</si>
  <si>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</si>
  <si>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</si>
  <si>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</si>
  <si>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</si>
  <si>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</si>
  <si>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</si>
  <si>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</si>
  <si>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</si>
  <si>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</si>
  <si>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</si>
  <si>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</si>
  <si>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</si>
  <si>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</si>
  <si>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</si>
  <si>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</si>
  <si>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</si>
  <si>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</si>
  <si>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</si>
  <si>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</si>
  <si>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</si>
  <si>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</si>
  <si>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</si>
  <si>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</si>
  <si>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</si>
  <si>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</si>
  <si>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</si>
  <si>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</si>
  <si>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</si>
  <si>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</si>
  <si>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</si>
  <si>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</si>
  <si>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</si>
  <si>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</si>
  <si>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</si>
  <si>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</si>
  <si>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</si>
  <si>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</si>
  <si>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</si>
  <si>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</si>
  <si>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</si>
  <si>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</si>
  <si>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</si>
  <si>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</si>
  <si>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</si>
  <si>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</si>
  <si>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</si>
  <si>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</si>
  <si>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</si>
  <si>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</si>
  <si>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</si>
  <si>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</si>
  <si>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</si>
  <si>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</si>
  <si>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</si>
  <si>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</si>
  <si>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</si>
  <si>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</si>
  <si>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</si>
  <si>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</si>
  <si>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</si>
  <si>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</si>
  <si>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</si>
  <si>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</si>
  <si>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</si>
  <si>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</si>
  <si>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</si>
  <si>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</si>
  <si>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</si>
  <si>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</si>
  <si>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</si>
  <si>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</si>
  <si>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</si>
  <si>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</si>
  <si>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</si>
  <si>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</si>
  <si>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</si>
  <si>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</si>
  <si>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</si>
  <si>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</si>
  <si>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</si>
  <si>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</si>
  <si>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</si>
  <si>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</si>
  <si>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</si>
  <si>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</si>
  <si>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</si>
  <si>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</si>
  <si>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</si>
  <si>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</si>
  <si>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</si>
  <si>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</si>
  <si>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</si>
  <si>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</si>
  <si>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</si>
  <si>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</si>
  <si>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</si>
  <si>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</si>
  <si>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</si>
  <si>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</si>
  <si>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</si>
  <si>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</si>
  <si>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</si>
  <si>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</si>
  <si>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</si>
  <si>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</si>
  <si>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</si>
  <si>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</si>
  <si>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</si>
  <si>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</si>
  <si>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</si>
  <si>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</si>
  <si>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</si>
  <si>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</si>
  <si>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</si>
  <si>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</si>
  <si>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</si>
  <si>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</si>
  <si>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</si>
  <si>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</si>
  <si>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</si>
  <si>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</si>
  <si>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</si>
  <si>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</si>
  <si>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</si>
  <si>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</si>
  <si>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</si>
  <si>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</si>
  <si>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</si>
  <si>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</si>
  <si>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</si>
  <si>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</si>
  <si>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</si>
  <si>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</si>
  <si>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</si>
  <si>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</si>
  <si>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</si>
  <si>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</si>
  <si>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</si>
  <si>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</si>
  <si>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</si>
  <si>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</si>
  <si>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</si>
  <si>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</si>
  <si>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</si>
  <si>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</si>
  <si>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</si>
  <si>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</si>
  <si>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</si>
  <si>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</si>
  <si>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</si>
  <si>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</si>
  <si>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</si>
  <si>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</si>
  <si>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</si>
  <si>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</si>
  <si>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</si>
  <si>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</si>
  <si>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</si>
  <si>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</si>
  <si>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</si>
  <si>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</si>
  <si>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</si>
  <si>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</si>
  <si>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</si>
  <si>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</si>
  <si>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</si>
  <si>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</si>
  <si>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</si>
  <si>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</si>
  <si>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</si>
  <si>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</si>
  <si>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</si>
  <si>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</si>
  <si>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</si>
  <si>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</si>
  <si>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</si>
  <si>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</si>
  <si>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</si>
  <si>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</si>
  <si>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</si>
  <si>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</si>
  <si>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</si>
  <si>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</si>
  <si>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</si>
  <si>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</si>
  <si>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</si>
  <si>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</si>
  <si>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</si>
  <si>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</si>
  <si>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</si>
  <si>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</si>
  <si>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</si>
  <si>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</si>
  <si>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</si>
  <si>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</si>
  <si>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</si>
  <si>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</si>
  <si>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</si>
  <si>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</si>
  <si>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</si>
  <si>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</si>
  <si>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</si>
  <si>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</si>
  <si>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</si>
  <si>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</si>
  <si>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</si>
  <si>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</si>
  <si>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</si>
  <si>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</si>
  <si>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</si>
  <si>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</si>
  <si>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</si>
  <si>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</si>
  <si>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</si>
  <si>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</si>
  <si>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</si>
  <si>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</si>
  <si>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</si>
  <si>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</si>
  <si>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</si>
  <si>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</si>
  <si>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</si>
  <si>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</si>
  <si>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</si>
  <si>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</si>
  <si>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</si>
  <si>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</si>
  <si>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</si>
  <si>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</si>
  <si>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</si>
  <si>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</si>
  <si>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</si>
  <si>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</si>
  <si>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</si>
  <si>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</si>
  <si>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</si>
  <si>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</si>
  <si>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</si>
  <si>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</si>
  <si>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</si>
  <si>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</si>
  <si>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</si>
  <si>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</si>
  <si>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</si>
  <si>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</si>
  <si>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</si>
  <si>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</si>
  <si>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</si>
  <si>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</si>
  <si>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</si>
  <si>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</si>
  <si>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</si>
  <si>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</si>
  <si>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</si>
  <si>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</si>
  <si>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</si>
  <si>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</si>
  <si>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</si>
  <si>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</si>
  <si>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</si>
  <si>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</si>
  <si>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</si>
  <si>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</si>
  <si>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</si>
  <si>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</si>
  <si>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</si>
  <si>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</si>
  <si>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</si>
  <si>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</si>
  <si>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</si>
  <si>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</si>
  <si>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</si>
  <si>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</si>
  <si>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</si>
  <si>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</si>
  <si>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</si>
  <si>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</si>
  <si>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</si>
  <si>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</si>
  <si>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</si>
  <si>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</si>
  <si>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</si>
  <si>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</si>
  <si>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</si>
  <si>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</si>
  <si>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</si>
  <si>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</si>
  <si>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</si>
  <si>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</si>
  <si>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</si>
  <si>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</si>
  <si>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</si>
  <si>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</si>
  <si>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</si>
  <si>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</si>
  <si>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</si>
  <si>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</si>
  <si>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</si>
  <si>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</si>
  <si>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</si>
  <si>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</si>
  <si>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</si>
  <si>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</si>
  <si>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</si>
  <si>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</si>
  <si>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</si>
  <si>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</si>
  <si>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</si>
  <si>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</si>
  <si>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</si>
  <si>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</si>
  <si>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</si>
  <si>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</si>
  <si>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</si>
  <si>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</si>
  <si>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</si>
  <si>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</si>
  <si>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</si>
  <si>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</si>
  <si>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</si>
  <si>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</si>
  <si>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</si>
  <si>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</si>
  <si>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</si>
  <si>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</si>
  <si>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</si>
  <si>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</si>
  <si>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</si>
  <si>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</si>
  <si>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</si>
  <si>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</si>
  <si>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</si>
  <si>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</si>
  <si>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</si>
  <si>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</si>
  <si>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</si>
  <si>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</si>
  <si>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</si>
  <si>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</si>
  <si>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</si>
  <si>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</si>
  <si>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</si>
  <si>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</si>
  <si>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</si>
  <si>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</si>
  <si>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</si>
  <si>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</si>
  <si>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</si>
  <si>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</si>
  <si>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</si>
  <si>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</si>
  <si>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</si>
  <si>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</si>
  <si>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</si>
  <si>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</si>
  <si>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</si>
  <si>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</si>
  <si>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</si>
  <si>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</si>
  <si>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</si>
  <si>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</si>
  <si>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</si>
  <si>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</si>
  <si>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</si>
  <si>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</si>
  <si>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</si>
  <si>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</si>
  <si>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</si>
  <si>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</si>
  <si>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</si>
  <si>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</si>
  <si>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</si>
  <si>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</si>
  <si>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</si>
  <si>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</si>
  <si>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</si>
  <si>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</si>
  <si>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</si>
  <si>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</si>
  <si>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</si>
  <si>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</si>
  <si>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</si>
  <si>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</si>
  <si>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</si>
  <si>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</si>
  <si>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</si>
  <si>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</si>
  <si>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</si>
  <si>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</si>
  <si>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</si>
  <si>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</si>
  <si>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</si>
  <si>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</si>
  <si>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</si>
  <si>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</si>
  <si>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</si>
  <si>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</si>
  <si>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</si>
  <si>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</si>
  <si>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</si>
  <si>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</si>
  <si>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</si>
  <si>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</si>
  <si>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</si>
  <si>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</si>
  <si>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</si>
  <si>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</si>
  <si>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</si>
  <si>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</si>
  <si>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</si>
  <si>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</si>
  <si>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</si>
  <si>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</si>
  <si>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</si>
  <si>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</si>
  <si>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</si>
  <si>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</si>
  <si>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</si>
  <si>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</si>
  <si>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</si>
  <si>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</si>
  <si>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</si>
  <si>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</si>
  <si>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</si>
  <si>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</si>
  <si>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</si>
  <si>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</si>
  <si>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</si>
  <si>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</si>
  <si>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</si>
  <si>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</si>
  <si>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</si>
  <si>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</si>
  <si>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</si>
  <si>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</si>
  <si>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</si>
  <si>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</si>
  <si>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</si>
  <si>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</si>
  <si>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</si>
  <si>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</si>
  <si>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</si>
  <si>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</si>
  <si>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</si>
  <si>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</si>
  <si>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</si>
  <si>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</si>
  <si>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</si>
  <si>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</si>
  <si>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</si>
  <si>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</si>
  <si>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</si>
  <si>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</si>
  <si>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</si>
  <si>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</si>
  <si>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</si>
  <si>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</si>
  <si>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</si>
  <si>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</si>
  <si>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</si>
  <si>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</si>
  <si>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</si>
  <si>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</si>
  <si>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</si>
  <si>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</si>
  <si>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</si>
  <si>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</si>
  <si>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</si>
  <si>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</si>
  <si>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</si>
  <si>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</si>
  <si>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</si>
  <si>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</si>
  <si>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</si>
  <si>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</si>
  <si>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</si>
  <si>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</si>
  <si>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</si>
  <si>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</si>
  <si>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</si>
  <si>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</si>
  <si>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</si>
  <si>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</si>
  <si>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</si>
  <si>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</si>
  <si>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</si>
  <si>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</si>
  <si>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</si>
  <si>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</si>
  <si>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</si>
  <si>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</si>
  <si>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</si>
  <si>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</si>
  <si>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</si>
  <si>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</si>
  <si>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</si>
  <si>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</si>
  <si>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</si>
  <si>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</si>
  <si>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</si>
  <si>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</si>
  <si>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</si>
  <si>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</si>
  <si>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</si>
  <si>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</si>
  <si>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</si>
  <si>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</si>
  <si>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</si>
  <si>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</si>
  <si>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</si>
  <si>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</si>
  <si>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</si>
  <si>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</si>
  <si>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</si>
  <si>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</si>
  <si>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</si>
  <si>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</si>
  <si>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</si>
  <si>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</si>
  <si>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</si>
  <si>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</si>
  <si>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</si>
  <si>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</si>
  <si>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</si>
  <si>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</si>
  <si>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</si>
  <si>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</si>
  <si>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</si>
  <si>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</si>
  <si>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</si>
  <si>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</si>
  <si>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</si>
  <si>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</si>
  <si>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</si>
  <si>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</si>
  <si>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</si>
  <si>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</si>
  <si>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</si>
  <si>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</si>
  <si>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</si>
  <si>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</si>
  <si>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</si>
  <si>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</si>
  <si>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</si>
  <si>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</si>
  <si>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</si>
  <si>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</si>
  <si>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</si>
  <si>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</si>
  <si>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</si>
  <si>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</si>
  <si>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</si>
  <si>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</si>
  <si>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</si>
  <si>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</si>
  <si>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</si>
  <si>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</si>
  <si>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</si>
  <si>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</si>
  <si>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</si>
  <si>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</si>
  <si>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</si>
  <si>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</si>
  <si>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</si>
  <si>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</si>
  <si>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</si>
  <si>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</si>
  <si>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</si>
  <si>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</si>
  <si>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</si>
  <si>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</si>
  <si>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</si>
  <si>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</si>
  <si>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</si>
  <si>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</si>
  <si>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</si>
  <si>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</si>
  <si>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</si>
  <si>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</si>
  <si>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</si>
  <si>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</si>
  <si>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</si>
  <si>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</si>
  <si>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</si>
  <si>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</si>
  <si>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</si>
  <si>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</si>
  <si>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</si>
  <si>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</si>
  <si>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</si>
  <si>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</si>
  <si>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</si>
  <si>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</si>
  <si>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</si>
  <si>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</si>
  <si>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</si>
  <si>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</si>
  <si>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</si>
  <si>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</si>
  <si>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</si>
  <si>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</si>
  <si>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</si>
  <si>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</si>
  <si>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</si>
  <si>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</si>
  <si>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</si>
  <si>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</si>
  <si>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</si>
  <si>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</si>
  <si>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</si>
  <si>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</si>
  <si>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</si>
  <si>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</si>
  <si>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</si>
  <si>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</si>
  <si>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</si>
  <si>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</si>
  <si>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</si>
  <si>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</si>
  <si>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</si>
  <si>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</si>
  <si>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</si>
  <si>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</si>
  <si>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</si>
  <si>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</si>
  <si>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</si>
  <si>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</si>
  <si>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</si>
  <si>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</si>
  <si>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</si>
  <si>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</si>
  <si>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</si>
  <si>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</si>
  <si>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</si>
  <si>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</si>
  <si>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</si>
  <si>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</si>
  <si>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</si>
  <si>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</si>
  <si>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</si>
  <si>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</si>
  <si>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</si>
  <si>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</si>
  <si>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</si>
  <si>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</si>
  <si>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</si>
  <si>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</si>
  <si>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</si>
  <si>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</si>
  <si>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</si>
  <si>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</si>
  <si>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</si>
  <si>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</si>
  <si>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</si>
  <si>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</si>
  <si>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</si>
  <si>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</si>
  <si>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</si>
  <si>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</si>
  <si>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</si>
  <si>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</si>
  <si>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</si>
  <si>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</si>
  <si>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</si>
  <si>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</si>
  <si>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</si>
  <si>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</si>
  <si>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</si>
  <si>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</si>
  <si>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</si>
  <si>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</si>
  <si>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</si>
  <si>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</si>
  <si>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</si>
  <si>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</si>
  <si>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</si>
  <si>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</si>
  <si>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</si>
  <si>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</si>
  <si>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</si>
  <si>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</si>
  <si>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</si>
  <si>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</si>
  <si>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</si>
  <si>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</si>
  <si>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</si>
  <si>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</si>
  <si>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</si>
  <si>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</si>
  <si>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</si>
  <si>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</si>
  <si>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</si>
  <si>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</si>
  <si>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</si>
  <si>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</si>
  <si>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</si>
  <si>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</si>
  <si>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</si>
  <si>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</si>
  <si>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</si>
  <si>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</si>
  <si>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</si>
  <si>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</si>
  <si>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</si>
  <si>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</si>
  <si>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</si>
  <si>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</si>
  <si>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</si>
  <si>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</si>
  <si>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</si>
  <si>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</si>
  <si>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</si>
  <si>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</si>
  <si>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</si>
  <si>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</si>
  <si>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</si>
  <si>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</si>
  <si>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</si>
  <si>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</si>
  <si>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</si>
  <si>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</si>
  <si>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</si>
  <si>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</si>
  <si>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</si>
  <si>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</si>
  <si>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</si>
  <si>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</si>
  <si>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</si>
  <si>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</si>
  <si>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</si>
  <si>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</si>
  <si>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</si>
  <si>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</si>
  <si>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</si>
  <si>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</si>
  <si>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</si>
  <si>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</si>
  <si>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</si>
  <si>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</si>
  <si>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</si>
  <si>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</si>
  <si>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</si>
  <si>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</si>
  <si>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</si>
  <si>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</si>
  <si>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</si>
  <si>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</si>
  <si>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</si>
  <si>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</si>
  <si>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</si>
  <si>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</si>
  <si>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</si>
  <si>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</si>
  <si>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</si>
  <si>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</si>
  <si>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</si>
  <si>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</si>
  <si>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</si>
  <si>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</si>
  <si>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</si>
  <si>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</si>
  <si>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</si>
  <si>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</si>
  <si>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</si>
  <si>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</si>
  <si>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</si>
  <si>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</si>
  <si>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</si>
  <si>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</si>
  <si>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</si>
  <si>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</si>
  <si>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</si>
  <si>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</si>
  <si>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</si>
  <si>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</si>
  <si>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</si>
  <si>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</si>
  <si>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</si>
  <si>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</si>
  <si>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</si>
  <si>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</si>
  <si>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</si>
  <si>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</si>
  <si>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</si>
  <si>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</si>
  <si>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</si>
  <si>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</si>
  <si>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</si>
  <si>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</si>
  <si>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</si>
  <si>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</si>
  <si>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</si>
  <si>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</si>
  <si>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</si>
  <si>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</si>
  <si>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</si>
  <si>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</si>
  <si>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</si>
  <si>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</si>
  <si>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</si>
  <si>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</si>
  <si>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</si>
  <si>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</si>
  <si>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</si>
  <si>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</si>
  <si>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</si>
  <si>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</si>
  <si>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</si>
  <si>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</si>
  <si>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</si>
  <si>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</si>
  <si>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</si>
  <si>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</si>
  <si>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</si>
  <si>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</si>
  <si>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</si>
  <si>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</si>
  <si>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</si>
  <si>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</si>
  <si>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</si>
  <si>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</si>
  <si>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</si>
  <si>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</si>
  <si>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</si>
  <si>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</si>
  <si>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</si>
  <si>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</si>
  <si>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</si>
  <si>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</si>
  <si>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</si>
  <si>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</si>
  <si>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</si>
  <si>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</si>
  <si>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</si>
  <si>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</si>
  <si>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</si>
  <si>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</si>
  <si>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</si>
  <si>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</si>
  <si>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</si>
  <si>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</si>
  <si>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</si>
  <si>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</si>
  <si>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</si>
  <si>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</si>
  <si>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</si>
  <si>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</si>
  <si>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</si>
  <si>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</si>
  <si>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</si>
  <si>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</si>
  <si>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</si>
  <si>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</si>
  <si>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</si>
  <si>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</si>
  <si>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</si>
  <si>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</si>
  <si>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</si>
  <si>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</si>
  <si>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</si>
  <si>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</si>
  <si>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</si>
  <si>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</si>
  <si>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</si>
  <si>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</si>
  <si>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</si>
  <si>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</si>
  <si>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</si>
  <si>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</si>
  <si>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</si>
  <si>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</si>
  <si>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</si>
  <si>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</si>
  <si>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</si>
  <si>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</si>
  <si>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</si>
  <si>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</si>
  <si>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</si>
  <si>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</si>
  <si>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</si>
  <si>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</si>
  <si>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</si>
  <si>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</si>
  <si>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</si>
  <si>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</si>
  <si>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</si>
  <si>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</si>
  <si>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</si>
  <si>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</si>
  <si>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</si>
  <si>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</si>
  <si>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</si>
  <si>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</si>
  <si>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</si>
  <si>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</si>
  <si>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</si>
  <si>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</si>
  <si>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</si>
  <si>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</si>
  <si>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</si>
  <si>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</si>
  <si>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</si>
  <si>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</si>
  <si>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</si>
  <si>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</si>
  <si>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</si>
  <si>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</si>
  <si>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</si>
  <si>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</si>
  <si>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</si>
  <si>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</si>
  <si>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</si>
  <si>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</si>
  <si>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</si>
  <si>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</si>
  <si>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</si>
  <si>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</si>
  <si>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</si>
  <si>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</si>
  <si>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</si>
  <si>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</si>
  <si>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</si>
  <si>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</si>
  <si>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</si>
  <si>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</si>
  <si>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</si>
  <si>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</si>
  <si>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</si>
  <si>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</si>
  <si>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</si>
  <si>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</si>
  <si>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</si>
  <si>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</si>
  <si>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</si>
  <si>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</si>
  <si>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</si>
  <si>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</si>
  <si>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</si>
  <si>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</si>
  <si>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</si>
  <si>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</si>
  <si>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</si>
  <si>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</si>
  <si>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</si>
  <si>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</si>
  <si>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</si>
  <si>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</si>
  <si>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</si>
  <si>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</si>
  <si>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</si>
  <si>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</si>
  <si>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</si>
  <si>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</si>
  <si>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</si>
  <si>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</si>
  <si>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</si>
  <si>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</si>
  <si>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</si>
  <si>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</si>
  <si>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</si>
  <si>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</si>
  <si>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</si>
  <si>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</si>
  <si>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</si>
  <si>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</si>
  <si>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</si>
  <si>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</si>
  <si>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</si>
  <si>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</si>
  <si>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</si>
  <si>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</si>
  <si>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</si>
  <si>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</si>
  <si>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</si>
  <si>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</si>
  <si>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</si>
  <si>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</si>
  <si>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</si>
  <si>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</si>
  <si>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</si>
  <si>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</si>
  <si>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</si>
  <si>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</si>
  <si>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</si>
  <si>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</si>
  <si>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</si>
  <si>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</si>
  <si>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</si>
  <si>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</si>
  <si>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</si>
  <si>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</si>
  <si>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</si>
  <si>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</si>
  <si>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</si>
  <si>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</si>
  <si>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</si>
  <si>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</si>
  <si>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</si>
  <si>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</si>
  <si>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</si>
  <si>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</si>
  <si>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</si>
  <si>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</si>
  <si>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</si>
  <si>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</si>
  <si>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</si>
  <si>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</si>
  <si>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</si>
  <si>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</si>
  <si>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</si>
  <si>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</si>
  <si>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</si>
  <si>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</si>
  <si>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</si>
  <si>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</si>
  <si>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</si>
  <si>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</si>
  <si>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</si>
  <si>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</si>
  <si>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</si>
  <si>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</si>
  <si>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</si>
  <si>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</si>
  <si>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</si>
  <si>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</si>
  <si>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</si>
  <si>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</si>
  <si>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</si>
  <si>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</si>
  <si>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</si>
  <si>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</si>
  <si>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</si>
  <si>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</si>
  <si>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</si>
  <si>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</si>
  <si>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</si>
  <si>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</si>
  <si>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</si>
  <si>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</si>
  <si>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</si>
  <si>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</si>
  <si>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</si>
  <si>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</si>
  <si>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</si>
  <si>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</si>
  <si>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</si>
  <si>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</si>
  <si>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</si>
  <si>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</si>
  <si>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</si>
  <si>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</si>
  <si>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</si>
  <si>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</si>
  <si>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</si>
  <si>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</si>
  <si>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</si>
  <si>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</si>
  <si>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</si>
  <si>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</si>
  <si>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</si>
  <si>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</si>
  <si>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</si>
  <si>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</si>
  <si>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</si>
  <si>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</si>
  <si>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</si>
  <si>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</si>
  <si>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</si>
  <si>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</si>
  <si>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</si>
  <si>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</si>
  <si>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</si>
  <si>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</si>
  <si>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</si>
  <si>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</si>
  <si>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</si>
  <si>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</si>
  <si>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</si>
  <si>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</si>
  <si>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</si>
  <si>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</si>
  <si>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</si>
  <si>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</si>
  <si>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</si>
  <si>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</si>
  <si>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</si>
  <si>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</si>
  <si>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</si>
  <si>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</si>
  <si>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</si>
  <si>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</si>
  <si>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</si>
  <si>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</si>
  <si>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</si>
  <si>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</si>
  <si>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</si>
  <si>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</si>
  <si>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</si>
  <si>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</si>
  <si>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</si>
  <si>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</si>
  <si>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</si>
  <si>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</si>
  <si>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</si>
  <si>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</si>
  <si>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</si>
  <si>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</si>
  <si>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</si>
  <si>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</si>
  <si>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</si>
  <si>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</si>
  <si>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</si>
  <si>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</si>
  <si>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</si>
  <si>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</si>
  <si>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</si>
  <si>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</si>
  <si>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</si>
  <si>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</si>
  <si>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</si>
  <si>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</si>
  <si>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</si>
  <si>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</si>
  <si>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</si>
  <si>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</si>
  <si>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</si>
  <si>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</si>
  <si>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</si>
  <si>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</si>
  <si>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</si>
  <si>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</si>
  <si>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</si>
  <si>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</si>
  <si>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</si>
  <si>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</si>
  <si>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</si>
  <si>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</si>
  <si>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</si>
  <si>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</si>
  <si>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</si>
  <si>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</si>
  <si>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</si>
  <si>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</si>
  <si>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</si>
  <si>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</si>
  <si>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</si>
  <si>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</si>
  <si>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</si>
  <si>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</si>
  <si>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</si>
  <si>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</si>
  <si>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</si>
  <si>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</si>
  <si>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</si>
  <si>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</si>
  <si>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</si>
  <si>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</si>
  <si>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</si>
  <si>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</si>
  <si>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</si>
  <si>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</si>
  <si>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</si>
  <si>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</si>
  <si>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</si>
  <si>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</si>
  <si>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</si>
  <si>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</si>
  <si>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</si>
  <si>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</si>
  <si>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</si>
  <si>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</si>
  <si>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</si>
  <si>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</si>
  <si>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</si>
  <si>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</si>
  <si>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</si>
  <si>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</si>
  <si>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</si>
  <si>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</si>
  <si>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</si>
  <si>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</si>
  <si>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</si>
  <si>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</si>
  <si>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</si>
  <si>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</si>
  <si>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</si>
  <si>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</si>
  <si>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</si>
  <si>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</si>
  <si>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</si>
  <si>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</si>
  <si>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</si>
  <si>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</si>
  <si>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</si>
  <si>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</si>
  <si>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</si>
  <si>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</si>
  <si>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</si>
  <si>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</si>
  <si>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</si>
  <si>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</si>
  <si>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</si>
  <si>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</si>
  <si>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</si>
  <si>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</si>
  <si>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</si>
  <si>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</si>
  <si>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</si>
  <si>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</si>
  <si>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</si>
  <si>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</si>
  <si>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</si>
  <si>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</si>
  <si>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</si>
  <si>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</si>
  <si>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</si>
  <si>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</si>
  <si>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</si>
  <si>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</si>
  <si>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</si>
  <si>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</si>
  <si>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</si>
  <si>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</si>
  <si>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</si>
  <si>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</si>
  <si>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</si>
  <si>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</si>
  <si>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</si>
  <si>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</si>
  <si>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</si>
  <si>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</si>
  <si>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</si>
  <si>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</si>
  <si>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</si>
  <si>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</si>
  <si>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</si>
  <si>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</si>
  <si>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</si>
  <si>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</si>
  <si>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</si>
  <si>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</si>
  <si>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</si>
  <si>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</si>
  <si>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</si>
  <si>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</si>
  <si>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</si>
  <si>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</si>
  <si>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</si>
  <si>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</si>
  <si>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</si>
  <si>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</si>
  <si>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</si>
  <si>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</si>
  <si>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</si>
  <si>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</si>
  <si>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</si>
  <si>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</si>
  <si>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</si>
  <si>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</si>
  <si>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</si>
  <si>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</si>
  <si>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</si>
  <si>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</si>
  <si>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</si>
  <si>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</si>
  <si>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</si>
  <si>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</si>
  <si>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</si>
  <si>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</si>
  <si>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</si>
  <si>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</si>
  <si>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</si>
  <si>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</si>
  <si>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</si>
  <si>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</si>
  <si>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</si>
  <si>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</si>
  <si>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</si>
  <si>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</si>
  <si>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</si>
  <si>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</si>
  <si>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</si>
  <si>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</si>
  <si>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</si>
  <si>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</si>
  <si>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</si>
  <si>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</si>
  <si>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</si>
  <si>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</si>
  <si>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</si>
  <si>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</si>
  <si>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</si>
  <si>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</si>
  <si>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</si>
  <si>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</si>
  <si>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</si>
  <si>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</si>
  <si>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</si>
  <si>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</si>
  <si>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</si>
  <si>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</si>
  <si>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</si>
  <si>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</si>
  <si>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</si>
  <si>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</si>
  <si>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</si>
  <si>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</si>
  <si>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</si>
  <si>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</si>
  <si>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</si>
  <si>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</si>
  <si>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</si>
  <si>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</si>
  <si>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</si>
  <si>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</si>
  <si>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</si>
  <si>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</si>
  <si>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</si>
  <si>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</si>
  <si>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</si>
  <si>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</si>
  <si>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</si>
  <si>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</si>
  <si>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</si>
  <si>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</si>
  <si>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</si>
  <si>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</si>
  <si>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</si>
  <si>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</si>
  <si>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</si>
  <si>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</si>
  <si>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</si>
  <si>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</si>
  <si>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</si>
  <si>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</si>
  <si>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</si>
  <si>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</si>
  <si>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</si>
  <si>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</si>
  <si>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</si>
  <si>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</si>
  <si>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</si>
  <si>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</si>
  <si>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</si>
  <si>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</si>
  <si>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</si>
  <si>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</si>
  <si>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</si>
  <si>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</si>
  <si>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</si>
  <si>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</si>
  <si>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</si>
  <si>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</si>
  <si>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</si>
  <si>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</si>
  <si>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</si>
  <si>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</si>
  <si>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</si>
  <si>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</si>
  <si>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</si>
  <si>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</si>
  <si>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</si>
  <si>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</si>
  <si>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</si>
  <si>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</si>
  <si>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</si>
  <si>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</si>
  <si>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</si>
  <si>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</si>
  <si>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</si>
  <si>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</si>
  <si>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</si>
  <si>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</si>
  <si>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</si>
  <si>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</si>
  <si>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</si>
  <si>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</si>
  <si>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</si>
  <si>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</si>
  <si>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</si>
  <si>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</si>
  <si>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</si>
  <si>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</si>
  <si>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</si>
  <si>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</si>
  <si>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</si>
  <si>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</si>
  <si>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</si>
  <si>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</si>
  <si>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</si>
  <si>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</si>
  <si>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</si>
  <si>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</si>
  <si>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</si>
  <si>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</si>
  <si>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</si>
  <si>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</si>
  <si>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</si>
  <si>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</si>
  <si>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</si>
  <si>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</si>
  <si>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</si>
  <si>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</si>
  <si>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</si>
  <si>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</si>
  <si>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</si>
  <si>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</si>
  <si>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</si>
  <si>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</si>
  <si>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</si>
  <si>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</si>
  <si>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</si>
  <si>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</si>
  <si>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</si>
  <si>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</si>
  <si>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</si>
  <si>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</si>
  <si>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</si>
  <si>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</si>
  <si>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</si>
  <si>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</si>
  <si>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</si>
  <si>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</si>
  <si>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</si>
  <si>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</si>
  <si>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</si>
  <si>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</si>
  <si>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</si>
  <si>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</si>
  <si>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</si>
  <si>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</si>
  <si>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</si>
  <si>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</si>
  <si>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</si>
  <si>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</si>
  <si>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</si>
  <si>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</si>
  <si>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</si>
  <si>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</si>
  <si>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</si>
  <si>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</si>
  <si>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</si>
  <si>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</si>
  <si>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</si>
  <si>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</si>
  <si>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</si>
  <si>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</si>
  <si>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</si>
  <si>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</si>
  <si>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</si>
  <si>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</si>
  <si>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</si>
  <si>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</si>
  <si>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</si>
  <si>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</si>
  <si>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</si>
  <si>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</si>
  <si>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</si>
  <si>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</si>
  <si>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</si>
  <si>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</si>
  <si>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</si>
  <si>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</si>
  <si>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</si>
  <si>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</si>
  <si>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</si>
  <si>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</si>
  <si>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</si>
  <si>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</si>
  <si>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</si>
  <si>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</si>
  <si>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</si>
  <si>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</si>
  <si>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</si>
  <si>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</si>
  <si>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</si>
  <si>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</si>
  <si>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</si>
  <si>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</si>
  <si>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</si>
  <si>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</si>
  <si>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</si>
  <si>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</si>
  <si>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</si>
  <si>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</si>
  <si>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</si>
  <si>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</si>
  <si>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</si>
  <si>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</si>
  <si>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</si>
  <si>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</si>
  <si>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</si>
  <si>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</si>
  <si>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</si>
  <si>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</si>
  <si>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</si>
  <si>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</si>
  <si>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</si>
  <si>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</si>
  <si>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</si>
  <si>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</si>
  <si>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</si>
  <si>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</si>
  <si>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</si>
  <si>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</si>
  <si>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</si>
  <si>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</si>
  <si>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</si>
  <si>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</si>
  <si>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</si>
  <si>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</si>
  <si>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</si>
  <si>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</si>
  <si>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</si>
  <si>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</si>
  <si>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</si>
  <si>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</si>
  <si>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</si>
  <si>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</si>
  <si>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</si>
  <si>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</si>
  <si>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</si>
  <si>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</si>
  <si>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</si>
  <si>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</si>
  <si>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</si>
  <si>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</si>
  <si>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</si>
  <si>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</si>
  <si>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</si>
  <si>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</si>
  <si>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</si>
  <si>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</si>
  <si>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</si>
  <si>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</si>
  <si>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</si>
  <si>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</si>
  <si>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</si>
  <si>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</si>
  <si>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</si>
  <si>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</si>
  <si>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</si>
  <si>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</si>
  <si>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</si>
  <si>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</si>
  <si>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</si>
  <si>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</si>
  <si>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</si>
  <si>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</si>
  <si>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</si>
  <si>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</si>
  <si>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</si>
  <si>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</si>
  <si>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</si>
  <si>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</si>
  <si>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</si>
  <si>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</si>
  <si>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</si>
  <si>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</si>
  <si>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</si>
  <si>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</si>
  <si>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</si>
  <si>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</si>
  <si>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</si>
  <si>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</si>
  <si>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</si>
  <si>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</si>
  <si>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</si>
  <si>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</si>
  <si>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</si>
  <si>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</si>
  <si>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</si>
  <si>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</si>
  <si>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</si>
  <si>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</si>
  <si>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</si>
  <si>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</si>
  <si>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</si>
  <si>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</si>
  <si>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</si>
  <si>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</si>
  <si>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</si>
  <si>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</si>
  <si>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</si>
  <si>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</si>
  <si>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</si>
  <si>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</si>
  <si>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</si>
  <si>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</si>
  <si>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</si>
  <si>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</si>
  <si>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</si>
  <si>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</si>
  <si>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</si>
  <si>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</si>
  <si>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</si>
  <si>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</si>
  <si>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</si>
  <si>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</si>
  <si>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</si>
  <si>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</si>
  <si>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</si>
  <si>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</si>
  <si>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</si>
  <si>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</si>
  <si>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</si>
  <si>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</si>
  <si>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</si>
  <si>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</si>
  <si>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</si>
  <si>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</si>
  <si>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</si>
  <si>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</si>
  <si>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</si>
  <si>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</si>
  <si>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</si>
  <si>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</si>
  <si>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</si>
  <si>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</si>
  <si>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</si>
  <si>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</si>
  <si>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</si>
  <si>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</si>
  <si>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</si>
  <si>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</si>
  <si>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</si>
  <si>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</si>
  <si>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</si>
  <si>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</si>
  <si>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</si>
  <si>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</si>
  <si>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</si>
  <si>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</si>
  <si>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</si>
  <si>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</si>
  <si>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</si>
  <si>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</si>
  <si>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</si>
  <si>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</si>
  <si>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</si>
  <si>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</si>
  <si>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</si>
  <si>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</si>
  <si>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</si>
  <si>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</si>
  <si>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</si>
  <si>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</si>
  <si>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</si>
  <si>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</si>
  <si>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</si>
  <si>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</si>
  <si>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</si>
  <si>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</si>
  <si>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</si>
  <si>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</si>
  <si>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</si>
  <si>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</si>
  <si>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</si>
  <si>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</si>
  <si>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</si>
  <si>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</si>
  <si>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</si>
  <si>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</si>
  <si>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</si>
  <si>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</si>
  <si>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</si>
  <si>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</si>
  <si>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</si>
  <si>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</si>
  <si>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</si>
  <si>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</si>
  <si>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</si>
  <si>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</si>
  <si>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</si>
  <si>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</si>
  <si>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</si>
  <si>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</si>
  <si>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</si>
  <si>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</si>
  <si>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</si>
  <si>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</si>
  <si>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</si>
  <si>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</si>
  <si>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</si>
  <si>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</si>
  <si>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</si>
  <si>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</si>
  <si>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</si>
  <si>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</si>
  <si>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</si>
  <si>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</si>
  <si>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</si>
  <si>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</si>
  <si>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</si>
  <si>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</si>
  <si>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</si>
  <si>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</si>
  <si>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</si>
  <si>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</si>
  <si>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</si>
  <si>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</si>
  <si>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</si>
  <si>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</si>
  <si>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</si>
  <si>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</si>
  <si>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</si>
  <si>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</si>
  <si>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</si>
  <si>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</si>
  <si>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</si>
  <si>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</si>
  <si>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</si>
  <si>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</si>
  <si>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</si>
  <si>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</si>
  <si>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</si>
  <si>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</si>
  <si>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</si>
  <si>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</si>
  <si>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</si>
  <si>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</si>
  <si>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</si>
  <si>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</si>
  <si>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</si>
  <si>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</si>
  <si>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</si>
  <si>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</si>
  <si>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</si>
  <si>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</si>
  <si>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</si>
  <si>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</si>
  <si>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</si>
  <si>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</si>
  <si>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</si>
  <si>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</si>
  <si>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</si>
  <si>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</si>
  <si>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</si>
  <si>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</si>
  <si>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</si>
  <si>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</si>
  <si>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</si>
  <si>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</si>
  <si>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</si>
  <si>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</si>
  <si>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</si>
  <si>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</si>
  <si>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</si>
  <si>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</si>
  <si>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</si>
  <si>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</si>
  <si>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</si>
  <si>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</si>
  <si>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</si>
  <si>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</si>
  <si>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</si>
  <si>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</si>
  <si>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</si>
  <si>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</si>
  <si>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</si>
  <si>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</si>
  <si>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</si>
  <si>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</si>
  <si>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</si>
  <si>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</si>
  <si>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</si>
  <si>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</si>
  <si>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</si>
  <si>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</si>
  <si>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</si>
  <si>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</si>
  <si>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</si>
  <si>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</si>
  <si>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</si>
  <si>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</si>
  <si>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</si>
  <si>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</si>
  <si>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</si>
  <si>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</si>
  <si>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</si>
  <si>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</si>
  <si>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</si>
  <si>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</si>
  <si>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</si>
  <si>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</si>
  <si>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</si>
  <si>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</si>
  <si>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</si>
  <si>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</si>
  <si>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</si>
  <si>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</si>
  <si>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</si>
  <si>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</si>
  <si>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</si>
  <si>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</si>
  <si>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</si>
  <si>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</si>
  <si>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</si>
  <si>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</si>
  <si>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</si>
  <si>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</si>
  <si>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</si>
  <si>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</si>
  <si>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</si>
  <si>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</si>
  <si>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</si>
  <si>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</si>
  <si>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</si>
  <si>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</si>
  <si>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</si>
  <si>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</si>
  <si>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</si>
  <si>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</si>
  <si>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</si>
  <si>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</si>
  <si>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</si>
  <si>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</si>
  <si>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</si>
  <si>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</si>
  <si>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</si>
  <si>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</si>
  <si>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</si>
  <si>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</si>
  <si>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</si>
  <si>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</si>
  <si>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</si>
  <si>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</si>
  <si>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</si>
  <si>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</si>
  <si>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</si>
  <si>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</si>
  <si>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</si>
  <si>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</si>
  <si>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</si>
  <si>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</si>
  <si>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</si>
  <si>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</si>
  <si>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</si>
  <si>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</si>
  <si>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</si>
  <si>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</si>
  <si>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</si>
  <si>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</si>
  <si>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</si>
  <si>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</si>
  <si>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</si>
  <si>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</si>
  <si>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</si>
  <si>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</si>
  <si>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</si>
  <si>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</si>
  <si>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</si>
  <si>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</si>
  <si>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</si>
  <si>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</si>
  <si>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</si>
  <si>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</si>
  <si>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</si>
  <si>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</si>
  <si>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</si>
  <si>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</si>
  <si>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</si>
  <si>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</si>
  <si>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</si>
  <si>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</si>
  <si>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</si>
  <si>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</si>
  <si>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</si>
  <si>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</si>
  <si>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</si>
  <si>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</si>
  <si>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</si>
  <si>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</si>
  <si>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</si>
  <si>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</si>
  <si>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</si>
  <si>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</si>
  <si>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</si>
  <si>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</si>
  <si>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</si>
  <si>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</si>
  <si>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</si>
  <si>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</si>
  <si>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</si>
  <si>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</si>
  <si>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</si>
  <si>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</si>
  <si>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</si>
  <si>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</si>
  <si>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</si>
  <si>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</si>
  <si>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</si>
  <si>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</si>
  <si>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</si>
  <si>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</si>
  <si>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</si>
  <si>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</si>
  <si>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</si>
  <si>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</si>
  <si>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</si>
  <si>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</si>
  <si>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</si>
  <si>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</si>
  <si>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</si>
  <si>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</si>
  <si>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</si>
  <si>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</si>
  <si>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</si>
  <si>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</si>
  <si>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</si>
  <si>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</si>
  <si>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</si>
  <si>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</si>
  <si>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</si>
  <si>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</si>
  <si>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</si>
  <si>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</si>
  <si>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</si>
  <si>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</si>
  <si>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</si>
  <si>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</si>
  <si>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</si>
  <si>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</si>
  <si>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</si>
  <si>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</si>
  <si>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</si>
  <si>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</si>
  <si>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</si>
  <si>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</si>
  <si>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</si>
  <si>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</si>
  <si>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</si>
  <si>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</si>
  <si>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</si>
  <si>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</si>
  <si>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</si>
  <si>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</si>
  <si>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</si>
  <si>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</si>
  <si>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</si>
  <si>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</si>
  <si>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</si>
  <si>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</si>
  <si>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</si>
  <si>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</si>
  <si>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</si>
  <si>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</si>
  <si>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</si>
  <si>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</si>
  <si>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</si>
  <si>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</si>
  <si>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</si>
  <si>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</si>
  <si>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</si>
  <si>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</si>
  <si>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</si>
  <si>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</si>
  <si>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</si>
  <si>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</si>
  <si>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</si>
  <si>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</si>
  <si>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</si>
  <si>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</si>
  <si>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</si>
  <si>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</si>
  <si>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</si>
  <si>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</si>
  <si>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</si>
  <si>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</si>
  <si>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</si>
  <si>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</si>
  <si>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</si>
  <si>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</si>
  <si>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</si>
  <si>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</si>
  <si>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</si>
  <si>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</si>
  <si>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</si>
  <si>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</si>
  <si>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</si>
  <si>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</si>
  <si>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</si>
  <si>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</si>
  <si>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</si>
  <si>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</si>
  <si>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</si>
  <si>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</si>
  <si>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</si>
  <si>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</si>
  <si>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</si>
  <si>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</si>
  <si>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</si>
  <si>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</si>
  <si>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</si>
  <si>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</si>
  <si>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</si>
  <si>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</si>
  <si>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</si>
  <si>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</si>
  <si>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</si>
  <si>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</si>
  <si>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</si>
  <si>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</si>
  <si>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</si>
  <si>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</si>
  <si>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</si>
  <si>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</si>
  <si>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</si>
  <si>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</si>
  <si>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</si>
  <si>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</si>
  <si>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</si>
  <si>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</si>
  <si>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</si>
  <si>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</si>
  <si>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</si>
  <si>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</si>
  <si>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</si>
  <si>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</si>
  <si>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</si>
  <si>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</si>
  <si>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</si>
  <si>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</si>
  <si>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</si>
  <si>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</si>
  <si>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</si>
  <si>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</si>
  <si>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</si>
  <si>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</si>
  <si>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</si>
  <si>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</si>
  <si>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</si>
  <si>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</si>
  <si>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</si>
  <si>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</si>
  <si>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</si>
  <si>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</si>
  <si>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</si>
  <si>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</si>
  <si>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</si>
  <si>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</si>
  <si>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</si>
  <si>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</si>
  <si>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</si>
  <si>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</si>
  <si>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</si>
  <si>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</si>
  <si>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</si>
  <si>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</si>
  <si>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</si>
  <si>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</si>
  <si>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</si>
  <si>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</si>
  <si>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</si>
  <si>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</si>
  <si>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</si>
  <si>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</si>
  <si>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</si>
  <si>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</si>
  <si>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</si>
  <si>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</si>
  <si>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</si>
  <si>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</si>
  <si>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</si>
  <si>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</si>
  <si>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</si>
  <si>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</si>
  <si>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</si>
  <si>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</si>
  <si>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</si>
  <si>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</si>
  <si>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</si>
  <si>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</si>
  <si>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</si>
  <si>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</si>
  <si>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</si>
  <si>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</si>
  <si>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</si>
  <si>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</si>
  <si>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</si>
  <si>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</si>
  <si>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</si>
  <si>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</si>
  <si>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</si>
  <si>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</si>
  <si>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</si>
  <si>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</si>
  <si>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</si>
  <si>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</si>
  <si>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</si>
  <si>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</si>
  <si>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</si>
  <si>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</si>
  <si>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</si>
  <si>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</si>
  <si>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</si>
  <si>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</si>
  <si>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</si>
  <si>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</si>
  <si>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</si>
  <si>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</si>
  <si>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</si>
  <si>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</si>
  <si>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</si>
  <si>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</si>
  <si>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</si>
  <si>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</si>
  <si>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</si>
  <si>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</si>
  <si>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</si>
  <si>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</si>
  <si>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</si>
  <si>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</si>
  <si>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</si>
  <si>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</si>
  <si>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</si>
  <si>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</si>
  <si>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</si>
  <si>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</si>
  <si>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</si>
  <si>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</si>
  <si>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</si>
  <si>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</si>
  <si>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</si>
  <si>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</si>
  <si>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</si>
  <si>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</si>
  <si>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</si>
  <si>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</si>
  <si>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</si>
  <si>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</si>
  <si>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</si>
  <si>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</si>
  <si>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</si>
  <si>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</si>
  <si>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</si>
  <si>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</si>
  <si>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</si>
  <si>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</si>
  <si>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</si>
  <si>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</si>
  <si>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</si>
  <si>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</si>
  <si>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</si>
  <si>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</si>
  <si>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</si>
  <si>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</si>
  <si>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</si>
  <si>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</si>
  <si>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</si>
  <si>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</si>
  <si>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</si>
  <si>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</si>
  <si>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</si>
  <si>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</si>
  <si>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</si>
  <si>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</si>
  <si>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</si>
  <si>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</si>
  <si>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</si>
  <si>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</si>
  <si>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</si>
  <si>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</si>
  <si>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</si>
  <si>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</si>
  <si>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</si>
  <si>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</si>
  <si>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</si>
  <si>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</si>
  <si>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</si>
  <si>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</si>
  <si>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</si>
  <si>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</si>
  <si>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</si>
  <si>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</si>
  <si>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</si>
  <si>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</si>
  <si>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</si>
  <si>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</si>
  <si>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</si>
  <si>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</si>
  <si>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</si>
  <si>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</si>
  <si>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</si>
  <si>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</si>
  <si>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</si>
  <si>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</si>
  <si>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</si>
  <si>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</si>
  <si>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</si>
  <si>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</si>
  <si>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</si>
  <si>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</si>
  <si>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</si>
  <si>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</si>
  <si>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</si>
  <si>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</si>
  <si>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</si>
  <si>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</si>
  <si>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</si>
  <si>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</si>
  <si>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</si>
  <si>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</si>
  <si>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</si>
  <si>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</si>
  <si>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</si>
  <si>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</si>
  <si>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</si>
  <si>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</si>
  <si>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</si>
  <si>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</si>
  <si>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</si>
  <si>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</si>
  <si>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</si>
  <si>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</si>
  <si>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</si>
  <si>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</si>
  <si>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</si>
  <si>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</si>
  <si>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</si>
  <si>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</si>
  <si>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</si>
  <si>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</si>
  <si>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</si>
  <si>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</si>
  <si>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</si>
  <si>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</si>
  <si>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</si>
  <si>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</si>
  <si>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</si>
  <si>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</si>
  <si>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</si>
  <si>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</si>
  <si>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</si>
  <si>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</si>
  <si>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</si>
  <si>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</si>
  <si>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</si>
  <si>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</si>
  <si>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</si>
  <si>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</si>
  <si>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</si>
  <si>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</si>
  <si>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</si>
  <si>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</si>
  <si>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</si>
  <si>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</si>
  <si>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</si>
  <si>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</si>
  <si>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</si>
  <si>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</si>
  <si>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</si>
  <si>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</si>
  <si>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</si>
  <si>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</si>
  <si>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</si>
  <si>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</si>
  <si>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</si>
  <si>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</si>
  <si>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</si>
  <si>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</si>
  <si>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</si>
  <si>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</si>
  <si>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</si>
  <si>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</si>
  <si>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</si>
  <si>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</si>
  <si>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</si>
  <si>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</si>
  <si>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</si>
  <si>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</si>
  <si>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</si>
  <si>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</si>
  <si>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</si>
  <si>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</si>
  <si>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</si>
  <si>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</si>
  <si>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</si>
  <si>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</si>
  <si>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</si>
  <si>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</si>
  <si>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</si>
  <si>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</si>
  <si>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</si>
  <si>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</si>
  <si>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</si>
  <si>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</si>
  <si>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</si>
  <si>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</si>
  <si>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</si>
  <si>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</si>
  <si>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</si>
  <si>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</si>
  <si>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</si>
  <si>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</si>
  <si>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</si>
  <si>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</si>
  <si>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</si>
  <si>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</si>
  <si>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</si>
  <si>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</si>
  <si>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</si>
  <si>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</si>
  <si>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</si>
  <si>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</si>
  <si>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</si>
  <si>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</si>
  <si>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</si>
  <si>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</si>
  <si>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</si>
  <si>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</si>
  <si>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</si>
  <si>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</si>
  <si>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</si>
  <si>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</si>
  <si>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</si>
  <si>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</si>
  <si>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</si>
  <si>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</si>
  <si>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</si>
  <si>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</si>
  <si>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</si>
  <si>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</si>
  <si>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</si>
  <si>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</si>
  <si>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</si>
  <si>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</si>
  <si>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</si>
  <si>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</si>
  <si>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</si>
  <si>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</si>
  <si>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</si>
  <si>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</si>
  <si>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</si>
  <si>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</si>
  <si>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</si>
  <si>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</si>
  <si>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</si>
  <si>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</si>
  <si>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</si>
  <si>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</si>
  <si>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</si>
  <si>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</si>
  <si>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</si>
  <si>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</si>
  <si>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</si>
  <si>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</si>
  <si>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</si>
  <si>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</si>
  <si>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</si>
  <si>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</si>
  <si>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</si>
  <si>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</si>
  <si>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</si>
  <si>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</si>
  <si>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</si>
  <si>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</si>
  <si>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</si>
  <si>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</si>
  <si>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</si>
  <si>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</si>
  <si>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</si>
  <si>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</si>
  <si>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</si>
  <si>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</si>
  <si>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</si>
  <si>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</si>
  <si>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</si>
  <si>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</si>
  <si>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</si>
  <si>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</si>
  <si>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</si>
  <si>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</si>
  <si>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</si>
  <si>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</si>
  <si>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</si>
  <si>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</si>
  <si>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</si>
  <si>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</si>
  <si>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</si>
  <si>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</si>
  <si>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</si>
  <si>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</si>
  <si>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</si>
  <si>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</si>
  <si>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</si>
  <si>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</si>
  <si>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</si>
  <si>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</si>
  <si>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</si>
  <si>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</si>
  <si>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</si>
  <si>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</si>
  <si>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</si>
  <si>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</si>
  <si>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</si>
  <si>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</si>
  <si>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</si>
  <si>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</si>
  <si>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</si>
  <si>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</si>
  <si>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</si>
  <si>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</si>
  <si>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</si>
  <si>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</si>
  <si>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</si>
  <si>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</si>
  <si>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</si>
  <si>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</si>
  <si>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</si>
  <si>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</si>
  <si>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</si>
  <si>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</si>
  <si>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</si>
  <si>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</si>
  <si>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</si>
  <si>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</si>
  <si>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</si>
  <si>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</si>
  <si>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</si>
  <si>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</si>
  <si>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</si>
  <si>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</si>
  <si>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</si>
  <si>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</si>
  <si>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</si>
  <si>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</si>
  <si>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</si>
  <si>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</si>
  <si>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</si>
  <si>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</si>
  <si>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</si>
  <si>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</si>
  <si>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</si>
  <si>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</si>
  <si>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</si>
  <si>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</si>
  <si>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</si>
  <si>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</si>
  <si>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</si>
  <si>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</si>
  <si>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</si>
  <si>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</si>
  <si>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</si>
  <si>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</si>
  <si>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</si>
  <si>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</si>
  <si>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</si>
  <si>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</si>
  <si>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</si>
  <si>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</si>
  <si>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</si>
  <si>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</si>
  <si>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</si>
  <si>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</si>
  <si>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</si>
  <si>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</si>
  <si>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</si>
  <si>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</si>
  <si>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</si>
  <si>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</si>
  <si>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</si>
  <si>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</si>
  <si>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</si>
  <si>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</si>
  <si>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</si>
  <si>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</si>
  <si>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</si>
  <si>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</si>
  <si>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</si>
  <si>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</si>
  <si>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</si>
  <si>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</si>
  <si>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</si>
  <si>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</si>
  <si>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</si>
  <si>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</si>
  <si>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</si>
  <si>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</si>
  <si>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</si>
  <si>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</si>
  <si>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</si>
  <si>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</si>
  <si>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</si>
  <si>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</si>
  <si>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</si>
  <si>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</si>
  <si>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</si>
  <si>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</si>
  <si>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</si>
  <si>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</si>
  <si>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</si>
  <si>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</si>
  <si>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</si>
  <si>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</si>
  <si>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</si>
  <si>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</si>
  <si>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</si>
  <si>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</si>
  <si>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</si>
  <si>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</si>
  <si>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</si>
  <si>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</si>
  <si>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</si>
  <si>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</si>
  <si>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</si>
  <si>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</si>
  <si>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</si>
  <si>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</si>
  <si>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</si>
  <si>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</si>
  <si>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</si>
  <si>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</si>
  <si>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</si>
  <si>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</si>
  <si>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</si>
  <si>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</si>
  <si>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</si>
  <si>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</si>
  <si>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</si>
  <si>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</si>
  <si>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</si>
  <si>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</si>
  <si>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</si>
  <si>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</si>
  <si>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</si>
  <si>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</si>
  <si>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</si>
  <si>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</si>
  <si>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</si>
  <si>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</si>
  <si>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</si>
  <si>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</si>
  <si>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</si>
  <si>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</si>
  <si>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</si>
  <si>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</si>
  <si>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</si>
  <si>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</si>
  <si>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</si>
  <si>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</si>
  <si>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</si>
  <si>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</si>
  <si>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</si>
  <si>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</si>
  <si>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</si>
  <si>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</si>
  <si>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</si>
  <si>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</si>
  <si>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</si>
  <si>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</si>
  <si>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</si>
  <si>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</si>
  <si>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</si>
  <si>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</si>
  <si>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</si>
  <si>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</si>
  <si>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</si>
  <si>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</si>
  <si>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</si>
  <si>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</si>
  <si>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</si>
  <si>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</si>
  <si>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</si>
  <si>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</si>
  <si>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</si>
  <si>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</si>
  <si>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</si>
  <si>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</si>
  <si>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</si>
  <si>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</si>
  <si>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</si>
  <si>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</si>
  <si>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</si>
  <si>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</si>
  <si>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</si>
  <si>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</si>
  <si>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</si>
  <si>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</si>
  <si>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</si>
  <si>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</si>
  <si>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</si>
  <si>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</si>
  <si>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</si>
  <si>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</si>
  <si>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</si>
  <si>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</si>
  <si>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</si>
  <si>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</si>
  <si>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</si>
  <si>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</si>
  <si>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</si>
  <si>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</si>
  <si>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</si>
  <si>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</si>
  <si>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</si>
  <si>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</si>
  <si>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</si>
  <si>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</si>
  <si>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</si>
  <si>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</si>
  <si>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</si>
  <si>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</si>
  <si>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</si>
  <si>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</si>
  <si>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</si>
  <si>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</si>
  <si>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</si>
  <si>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</si>
  <si>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</si>
  <si>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</si>
  <si>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</si>
  <si>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</si>
  <si>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</si>
  <si>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</si>
  <si>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</si>
  <si>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</si>
  <si>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</si>
  <si>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</si>
  <si>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</si>
  <si>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</si>
  <si>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</si>
  <si>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</si>
  <si>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</si>
  <si>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</si>
  <si>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</si>
  <si>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</si>
  <si>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</si>
  <si>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</si>
  <si>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</si>
  <si>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</si>
  <si>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</si>
  <si>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</si>
  <si>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</si>
  <si>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</si>
  <si>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</si>
  <si>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</si>
  <si>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</si>
  <si>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</si>
  <si>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</si>
  <si>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</si>
  <si>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</si>
  <si>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</si>
  <si>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</si>
  <si>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</si>
  <si>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</si>
  <si>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</si>
  <si>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</si>
  <si>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</si>
  <si>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</si>
  <si>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</si>
  <si>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</si>
  <si>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</si>
  <si>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</si>
  <si>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</si>
  <si>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</si>
  <si>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</si>
  <si>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</si>
  <si>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</si>
  <si>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</si>
  <si>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</si>
  <si>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</si>
  <si>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</si>
  <si>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</si>
  <si>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</si>
  <si>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</si>
  <si>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</si>
  <si>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</si>
  <si>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</si>
  <si>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</si>
  <si>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</si>
  <si>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</si>
  <si>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</si>
  <si>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</si>
  <si>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</si>
  <si>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</si>
  <si>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</si>
  <si>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</si>
  <si>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</si>
  <si>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</si>
  <si>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</si>
  <si>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</si>
  <si>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</si>
  <si>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</si>
  <si>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</si>
  <si>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</si>
  <si>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</si>
  <si>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</si>
  <si>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</si>
  <si>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</si>
  <si>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</si>
  <si>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</si>
  <si>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</si>
  <si>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</si>
  <si>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</si>
  <si>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</si>
  <si>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</si>
  <si>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</si>
  <si>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</si>
  <si>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</si>
  <si>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</si>
  <si>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</si>
  <si>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</si>
  <si>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</si>
  <si>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</si>
  <si>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</si>
  <si>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</si>
  <si>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</si>
  <si>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</si>
  <si>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</si>
  <si>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</si>
  <si>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</si>
  <si>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</si>
  <si>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</si>
  <si>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</si>
  <si>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</si>
  <si>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</si>
  <si>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</si>
  <si>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</si>
  <si>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</si>
  <si>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</si>
  <si>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</si>
  <si>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</si>
  <si>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</si>
  <si>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</si>
  <si>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</si>
  <si>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</si>
  <si>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</si>
  <si>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</si>
  <si>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</si>
  <si>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</si>
  <si>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</si>
  <si>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</si>
  <si>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</si>
  <si>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</si>
  <si>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</si>
  <si>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</si>
  <si>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</si>
  <si>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</si>
  <si>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</si>
  <si>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</si>
  <si>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</si>
  <si>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</si>
  <si>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</si>
  <si>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</si>
  <si>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</si>
  <si>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</si>
  <si>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</si>
  <si>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</si>
  <si>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</si>
  <si>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</si>
  <si>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</si>
  <si>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</si>
  <si>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</si>
  <si>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</si>
  <si>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</si>
  <si>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</si>
  <si>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</si>
  <si>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</si>
  <si>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</si>
  <si>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</si>
  <si>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</si>
  <si>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</si>
  <si>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</si>
  <si>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</si>
  <si>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</si>
  <si>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</si>
  <si>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</si>
  <si>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</si>
  <si>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</si>
  <si>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</si>
  <si>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</si>
  <si>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</si>
  <si>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</si>
  <si>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</si>
  <si>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</si>
  <si>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</si>
  <si>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</si>
  <si>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</si>
  <si>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</si>
  <si>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</si>
  <si>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</si>
  <si>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</si>
  <si>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</si>
  <si>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</si>
  <si>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</si>
  <si>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</si>
  <si>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</si>
  <si>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</si>
  <si>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</si>
  <si>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</si>
  <si>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</si>
  <si>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</si>
  <si>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</si>
  <si>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</si>
  <si>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</si>
  <si>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</si>
  <si>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</si>
  <si>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</si>
  <si>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</si>
  <si>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</si>
  <si>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</si>
  <si>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</si>
  <si>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</si>
  <si>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</si>
  <si>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</si>
  <si>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</si>
  <si>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</si>
  <si>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</si>
  <si>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</si>
  <si>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</si>
  <si>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</si>
  <si>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</si>
  <si>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</si>
  <si>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</si>
  <si>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</si>
  <si>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</si>
  <si>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</si>
  <si>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</si>
  <si>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</si>
  <si>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</si>
  <si>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</si>
  <si>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</si>
  <si>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</si>
  <si>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</si>
  <si>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</si>
  <si>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</si>
  <si>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</si>
  <si>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</si>
  <si>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</si>
  <si>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</si>
  <si>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</si>
  <si>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</si>
  <si>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</si>
  <si>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</si>
  <si>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</si>
  <si>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</si>
  <si>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</si>
  <si>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</si>
  <si>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</si>
  <si>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</si>
  <si>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</si>
  <si>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</si>
  <si>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</si>
  <si>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</si>
  <si>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</si>
  <si>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</si>
  <si>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</si>
  <si>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</si>
  <si>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</si>
  <si>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</si>
  <si>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</si>
  <si>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</si>
  <si>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</si>
  <si>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</si>
  <si>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</si>
  <si>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</si>
  <si>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</si>
  <si>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</si>
  <si>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</si>
  <si>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</si>
  <si>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</si>
  <si>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</si>
  <si>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</si>
  <si>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</si>
  <si>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</si>
  <si>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</si>
  <si>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</si>
  <si>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</si>
  <si>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</si>
  <si>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</si>
  <si>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</si>
  <si>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</si>
  <si>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</si>
  <si>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</si>
  <si>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</si>
  <si>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</si>
  <si>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</si>
  <si>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</si>
  <si>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</si>
  <si>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</si>
  <si>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</si>
  <si>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</si>
  <si>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</si>
  <si>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</si>
  <si>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</si>
  <si>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</si>
  <si>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</si>
  <si>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</si>
  <si>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</si>
  <si>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</si>
  <si>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</si>
  <si>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</si>
  <si>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</si>
  <si>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</si>
  <si>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</si>
  <si>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</si>
  <si>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</si>
  <si>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</si>
  <si>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</si>
  <si>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</si>
  <si>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</si>
  <si>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</si>
  <si>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</si>
  <si>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</si>
  <si>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</si>
  <si>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</si>
  <si>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</si>
  <si>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</si>
  <si>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</si>
  <si>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</si>
  <si>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</si>
  <si>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</si>
  <si>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</si>
  <si>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</si>
  <si>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</si>
  <si>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</si>
  <si>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</si>
  <si>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</si>
  <si>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</si>
  <si>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</si>
  <si>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</si>
  <si>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</si>
  <si>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</si>
  <si>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</si>
  <si>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</si>
  <si>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</si>
  <si>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</si>
  <si>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</si>
  <si>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</si>
  <si>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</si>
  <si>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</si>
  <si>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</si>
  <si>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</si>
  <si>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</si>
  <si>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</si>
  <si>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</si>
  <si>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</si>
  <si>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</si>
  <si>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</si>
  <si>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</si>
  <si>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</si>
  <si>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</si>
  <si>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</si>
  <si>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</si>
  <si>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</si>
  <si>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</si>
  <si>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</si>
  <si>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</si>
  <si>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</si>
  <si>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</si>
  <si>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</si>
  <si>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</si>
  <si>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</si>
  <si>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</si>
  <si>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</si>
  <si>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</si>
  <si>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</si>
  <si>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</si>
  <si>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</si>
  <si>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</si>
  <si>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</si>
  <si>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</si>
  <si>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</si>
  <si>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</si>
  <si>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</si>
  <si>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</si>
  <si>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</si>
  <si>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</si>
  <si>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</si>
  <si>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</si>
  <si>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</si>
  <si>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</si>
  <si>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</si>
  <si>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</si>
  <si>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</si>
  <si>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</si>
  <si>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</si>
  <si>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</si>
  <si>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</si>
  <si>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</si>
  <si>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</si>
  <si>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</si>
  <si>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</si>
  <si>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</si>
  <si>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</si>
  <si>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</si>
  <si>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</si>
  <si>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</si>
  <si>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</si>
  <si>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</si>
  <si>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</si>
  <si>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</si>
  <si>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</si>
  <si>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</si>
  <si>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</si>
  <si>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</si>
  <si>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</si>
  <si>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</si>
  <si>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</si>
  <si>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</si>
  <si>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</si>
  <si>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</si>
  <si>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</si>
  <si>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</si>
  <si>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</si>
  <si>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</si>
  <si>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</si>
  <si>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</si>
  <si>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</si>
  <si>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</si>
  <si>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</si>
  <si>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</si>
  <si>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</si>
  <si>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</si>
  <si>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</si>
  <si>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</si>
  <si>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</si>
  <si>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</si>
  <si>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</si>
  <si>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</si>
  <si>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</si>
  <si>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</si>
  <si>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</si>
  <si>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</si>
  <si>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</si>
  <si>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</si>
  <si>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</si>
  <si>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</si>
  <si>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</si>
  <si>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</si>
  <si>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</si>
  <si>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</si>
  <si>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</si>
  <si>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</si>
  <si>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</si>
  <si>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</si>
  <si>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</si>
  <si>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</si>
  <si>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</si>
  <si>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</si>
  <si>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</si>
  <si>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</si>
  <si>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</si>
  <si>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</si>
  <si>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</si>
  <si>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</si>
  <si>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</si>
  <si>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</si>
  <si>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</si>
  <si>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</si>
  <si>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</si>
  <si>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</si>
  <si>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</si>
  <si>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</si>
  <si>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</si>
  <si>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</si>
  <si>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</si>
  <si>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</si>
  <si>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</si>
  <si>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</si>
  <si>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</si>
  <si>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</si>
  <si>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</si>
  <si>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</si>
  <si>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</si>
  <si>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</si>
  <si>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</si>
  <si>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</si>
  <si>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</si>
  <si>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</si>
  <si>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</si>
  <si>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</si>
  <si>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</si>
  <si>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</si>
  <si>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</si>
  <si>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</si>
  <si>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</si>
  <si>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</si>
  <si>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</si>
  <si>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</si>
  <si>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</si>
  <si>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</si>
  <si>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</si>
  <si>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</si>
  <si>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</si>
  <si>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</si>
  <si>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</si>
  <si>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</si>
  <si>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</si>
  <si>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</si>
  <si>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</si>
  <si>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</si>
  <si>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</si>
  <si>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</si>
  <si>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</si>
  <si>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</si>
  <si>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</si>
  <si>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</si>
  <si>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</si>
  <si>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</si>
  <si>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</si>
  <si>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</si>
  <si>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</si>
  <si>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</si>
  <si>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</si>
  <si>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</si>
  <si>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</si>
  <si>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</si>
  <si>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</si>
  <si>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</si>
  <si>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</si>
  <si>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</si>
  <si>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</si>
  <si>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</si>
  <si>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</si>
  <si>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</si>
  <si>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</si>
  <si>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</si>
  <si>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</si>
  <si>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</si>
  <si>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</si>
  <si>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</si>
  <si>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</si>
  <si>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</si>
  <si>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</si>
  <si>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</si>
  <si>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</si>
  <si>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</si>
  <si>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</si>
  <si>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</si>
  <si>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</si>
  <si>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</si>
  <si>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</si>
  <si>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</si>
  <si>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</si>
  <si>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</si>
  <si>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</si>
  <si>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</si>
  <si>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</si>
  <si>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</si>
  <si>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</si>
  <si>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</si>
  <si>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</si>
  <si>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</si>
  <si>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</si>
  <si>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</si>
  <si>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</si>
  <si>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</si>
  <si>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</si>
  <si>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</si>
  <si>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</si>
  <si>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</si>
  <si>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</si>
  <si>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</si>
  <si>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</si>
  <si>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</si>
  <si>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</si>
  <si>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</si>
  <si>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</si>
  <si>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</si>
  <si>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</si>
  <si>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</si>
  <si>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</si>
  <si>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</si>
  <si>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</si>
  <si>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</si>
  <si>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</si>
  <si>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</si>
  <si>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</si>
  <si>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</si>
  <si>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</si>
  <si>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</si>
  <si>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</si>
  <si>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</si>
  <si>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</si>
  <si>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</si>
  <si>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</si>
  <si>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</si>
  <si>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</si>
  <si>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</si>
  <si>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</si>
  <si>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</si>
  <si>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</si>
  <si>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</si>
  <si>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</si>
  <si>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</si>
  <si>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</si>
  <si>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</si>
  <si>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</si>
  <si>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</si>
  <si>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</si>
  <si>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</si>
  <si>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</si>
  <si>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</si>
  <si>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</si>
  <si>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</si>
  <si>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</si>
  <si>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</si>
  <si>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</si>
  <si>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</si>
  <si>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</si>
  <si>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</si>
  <si>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</si>
  <si>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</si>
  <si>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</si>
  <si>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</si>
  <si>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</si>
  <si>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</si>
  <si>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</si>
  <si>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</si>
  <si>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</si>
  <si>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</si>
  <si>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</si>
  <si>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</si>
  <si>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</si>
  <si>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</si>
  <si>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</si>
  <si>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</si>
  <si>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</si>
  <si>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</si>
  <si>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</si>
  <si>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</si>
  <si>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</si>
  <si>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</si>
  <si>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</si>
  <si>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</si>
  <si>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</si>
  <si>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</si>
  <si>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</si>
  <si>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</si>
  <si>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</si>
  <si>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</si>
  <si>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</si>
  <si>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</si>
  <si>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</si>
  <si>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</si>
  <si>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</si>
  <si>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</si>
  <si>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</si>
  <si>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</si>
  <si>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</si>
  <si>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</si>
  <si>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</si>
  <si>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</si>
  <si>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</si>
  <si>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</si>
  <si>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</si>
  <si>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</si>
  <si>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</si>
  <si>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</si>
  <si>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</si>
  <si>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</si>
  <si>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</si>
  <si>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</si>
  <si>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</si>
  <si>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</si>
  <si>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</si>
  <si>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</si>
  <si>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</si>
  <si>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</si>
  <si>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</si>
  <si>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</si>
  <si>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</si>
  <si>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</si>
  <si>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</si>
  <si>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</si>
  <si>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</si>
  <si>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</si>
  <si>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</si>
  <si>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</si>
  <si>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</si>
  <si>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</si>
  <si>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</si>
  <si>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</si>
  <si>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</si>
  <si>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</si>
  <si>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</si>
  <si>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</si>
  <si>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</si>
  <si>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</si>
  <si>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</si>
  <si>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</si>
  <si>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</si>
  <si>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</si>
  <si>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</si>
  <si>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</si>
  <si>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</si>
  <si>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</si>
  <si>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</si>
  <si>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</si>
  <si>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</si>
  <si>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</si>
  <si>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</si>
  <si>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</si>
  <si>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</si>
  <si>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</si>
  <si>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</si>
  <si>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</si>
  <si>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</si>
  <si>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</si>
  <si>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</si>
  <si>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</si>
  <si>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</si>
  <si>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</si>
  <si>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</si>
  <si>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</si>
  <si>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</si>
  <si>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</si>
  <si>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</si>
  <si>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</si>
  <si>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</si>
  <si>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</si>
  <si>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</si>
  <si>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</si>
  <si>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</si>
  <si>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</si>
  <si>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</si>
  <si>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</si>
  <si>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</si>
  <si>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</si>
  <si>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</si>
  <si>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</si>
  <si>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</si>
  <si>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</si>
  <si>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</si>
  <si>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</si>
  <si>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</si>
  <si>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</si>
  <si>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</si>
  <si>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</si>
  <si>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</si>
  <si>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</si>
  <si>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</si>
  <si>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</si>
  <si>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</si>
  <si>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</si>
  <si>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</si>
  <si>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</si>
  <si>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PCM-20251024-00000218</t>
  </si>
  <si>
    <t>team moved need 60 min</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</si>
  <si>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</si>
  <si>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</si>
  <si>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</si>
  <si>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</si>
  <si>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</si>
  <si>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</si>
  <si>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</si>
  <si>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</si>
  <si>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</si>
  <si>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</si>
  <si>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</si>
  <si>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</si>
  <si>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</si>
  <si>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</si>
  <si>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</si>
  <si>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</si>
  <si>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</si>
  <si>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</si>
  <si>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</si>
  <si>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</si>
  <si>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</si>
  <si>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</si>
  <si>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</si>
  <si>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</si>
  <si>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</si>
  <si>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</si>
  <si>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</si>
  <si>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</si>
  <si>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</si>
  <si>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</si>
  <si>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</si>
  <si>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</si>
  <si>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</si>
  <si>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</si>
  <si>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</si>
  <si>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</si>
  <si>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</si>
  <si>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</si>
  <si>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</si>
  <si>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</si>
  <si>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</si>
  <si>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</si>
  <si>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</si>
  <si>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</si>
  <si>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</si>
  <si>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</si>
  <si>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</si>
  <si>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</si>
  <si>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</si>
  <si>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</si>
  <si>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</si>
  <si>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</si>
  <si>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</si>
  <si>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</si>
  <si>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</si>
  <si>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</si>
  <si>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</si>
  <si>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</si>
  <si>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</si>
  <si>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</si>
  <si>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</si>
  <si>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</si>
  <si>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</si>
  <si>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</si>
  <si>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</si>
  <si>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</si>
  <si>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</si>
  <si>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</si>
  <si>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</si>
  <si>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</si>
  <si>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</si>
  <si>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</si>
  <si>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</si>
  <si>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</si>
  <si>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</si>
  <si>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</si>
  <si>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</si>
  <si>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</si>
  <si>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</si>
  <si>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</si>
  <si>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</si>
  <si>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</si>
  <si>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PCM-20251014-00001057</t>
  </si>
  <si>
    <t>No access , issue already escalated to SMT , site under relocation</t>
  </si>
  <si>
    <t>PCM-20251023-00002088</t>
  </si>
  <si>
    <t>Cell Unavailable at RIY2C8864-L800-CA-P1-VIP @ Generator_SG  // FLM Team Facing access issue as Security not allowing to enter the Area "Its located inside Dariyah"</t>
  </si>
  <si>
    <t>PCM-20251023-00002175</t>
  </si>
  <si>
    <t>access not allowed by security, allowed time only from 9 to 5 , site located in NGHA</t>
  </si>
  <si>
    <t xml:space="preserve">                                                                                                      </t>
  </si>
  <si>
    <t xml:space="preserve"> PCM-20250215-00000830 </t>
  </si>
  <si>
    <t>LTE site still down and  site located in aramco area access issue need special permission</t>
  </si>
  <si>
    <t>PCM-20251023-00001433</t>
  </si>
  <si>
    <t>3gsector down / Access issue as site located at saudi electricity company it needs special arrangement</t>
  </si>
  <si>
    <t>PCM-20251023-00001888</t>
  </si>
  <si>
    <t>Access issue Hotel closed by ministry of tourism,</t>
  </si>
  <si>
    <t>PCM-20251024-00000171</t>
  </si>
  <si>
    <t xml:space="preserve">60 min </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</si>
  <si>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</si>
  <si>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</si>
  <si>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</si>
  <si>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</si>
  <si>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</si>
  <si>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</si>
  <si>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PCM-20251024-00000121</t>
  </si>
  <si>
    <t>Site Down again // EM team at site checking</t>
  </si>
  <si>
    <t>NO PCM</t>
  </si>
  <si>
    <t xml:space="preserve">ETA 65 mins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</si>
</sst>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4">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63">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8" fillId="8" borderId="8" xfId="0"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22" fillId="9" borderId="9" xfId="0" applyFont="1" applyFill="1" applyBorder="1" applyAlignment="1">
      <alignment horizontal="center" vertical="center"/>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67" totalsRowShown="0" headerRowDxfId="174" dataDxfId="173" headerRowBorderDxfId="171" tableBorderDxfId="172" totalsRowBorderDxfId="170">
  <autoFilter ref="A1:L67"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32" totalsRowShown="0" headerRowDxfId="157" dataDxfId="156" headerRowBorderDxfId="154" tableBorderDxfId="155" totalsRowBorderDxfId="153">
  <autoFilter ref="A1:CJ32"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24" totalsRowShown="0" headerRowDxfId="64" dataDxfId="63" headerRowBorderDxfId="61" tableBorderDxfId="62">
  <autoFilter ref="A1:L1124"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247" totalsRowShown="0" headerRowDxfId="48" dataDxfId="47" headerRowBorderDxfId="45" tableBorderDxfId="46" totalsRowBorderDxfId="44">
  <autoFilter ref="A1:L247"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86" totalsRowShown="0" headerRowDxfId="31" dataDxfId="30" headerRowBorderDxfId="28" tableBorderDxfId="29">
  <autoFilter ref="A1:L486"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50" totalsRowShown="0" headerRowDxfId="15" dataDxfId="14" headerRowBorderDxfId="12" tableBorderDxfId="13">
  <autoFilter ref="A1:L150"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67"/>
  <sheetViews>
    <sheetView workbookViewId="0">
      <selection activeCell="D10" sqref="D10"/>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4"/>
      <c r="N1" s="144"/>
      <c r="O1" s="144"/>
    </row>
    <row r="2" spans="1:15" s="66" customFormat="1" ht="70.5" customHeight="1">
      <c r="A2" s="64" t="s">
        <v>38997</v>
      </c>
      <c r="B2" s="61" t="str">
        <f>IFERROR(VLOOKUP(D2,DB!A:K,11,0),"")</f>
        <v>R1</v>
      </c>
      <c r="C2" s="61">
        <v>1</v>
      </c>
      <c r="D2" s="80" t="s">
        <v>17841</v>
      </c>
      <c r="E2" s="65" t="s">
        <v>38998</v>
      </c>
      <c r="F2" s="78">
        <v>45662.948425925926</v>
      </c>
      <c r="G2" s="68">
        <f ca="1">IFERROR(NOW()-F2,"")</f>
        <v>291.2502424768536</v>
      </c>
      <c r="H2" s="78">
        <v>45662.943402777775</v>
      </c>
      <c r="I2" s="61" t="str">
        <f>IFERROR(VLOOKUP(D2,DB!A:F,6,0),"")</f>
        <v>Generator-SG</v>
      </c>
      <c r="J2" s="61" t="str">
        <f>IFERROR(VLOOKUP(D2,DB!A:G,7,0),"")</f>
        <v>Dead</v>
      </c>
      <c r="K2" s="69" t="s">
        <v>38999</v>
      </c>
      <c r="L2" s="67" t="str">
        <f>IFERROR(VLOOKUP(D2,DB!A:I,9,0),"")</f>
        <v>Latis</v>
      </c>
    </row>
    <row r="3" spans="1:15" ht="15" customHeight="1">
      <c r="A3" s="134" t="s">
        <v>39000</v>
      </c>
      <c r="B3" s="135" t="str">
        <f>IFERROR(VLOOKUP(D3,DB!A:K,11,0),"")</f>
        <v>R1</v>
      </c>
      <c r="C3" s="135">
        <v>1</v>
      </c>
      <c r="D3" s="135" t="s">
        <v>9770</v>
      </c>
      <c r="E3" s="136" t="s">
        <v>38998</v>
      </c>
      <c r="F3" s="137">
        <v>45943.443414351852</v>
      </c>
      <c r="G3" s="138">
        <f ca="1">IFERROR(NOW()-F3,"")</f>
        <v>10.755254050927761</v>
      </c>
      <c r="H3" s="137">
        <v>45943.437442129631</v>
      </c>
      <c r="I3" s="135" t="str">
        <f>IFERROR(VLOOKUP(D3,DB!A:F,6,0),"")</f>
        <v>Generator-SG</v>
      </c>
      <c r="J3" s="135" t="str">
        <f>IFERROR(VLOOKUP(D3,DB!A:G,7,0),"")</f>
        <v>Vandalized</v>
      </c>
      <c r="K3" s="139" t="s">
        <v>39001</v>
      </c>
      <c r="L3" s="140" t="str">
        <f>IFERROR(VLOOKUP(D3,DB!A:I,9,0),"")</f>
        <v>Latis</v>
      </c>
    </row>
    <row r="4" spans="1:15" ht="15" customHeight="1">
      <c r="A4" s="134" t="s">
        <v>39002</v>
      </c>
      <c r="B4" s="135" t="str">
        <f>IFERROR(VLOOKUP(D4,DB!A:K,11,0),"")</f>
        <v>R1</v>
      </c>
      <c r="C4" s="135">
        <v>1</v>
      </c>
      <c r="D4" s="135" t="s">
        <v>16625</v>
      </c>
      <c r="E4" s="136" t="s">
        <v>38998</v>
      </c>
      <c r="F4" s="137">
        <v>45954.178831018522</v>
      </c>
      <c r="G4" s="138">
        <f ca="1">IFERROR(NOW()-F4,"")</f>
        <v>1.9837384257698432E-2</v>
      </c>
      <c r="H4" s="137">
        <v>45954.171701388892</v>
      </c>
      <c r="I4" s="135" t="str">
        <f>IFERROR(VLOOKUP(D4,DB!A:F,6,0),"")</f>
        <v>Generator-SG</v>
      </c>
      <c r="J4" s="135" t="str">
        <f>IFERROR(VLOOKUP(D4,DB!A:G,7,0),"")</f>
        <v>Dead</v>
      </c>
      <c r="K4" s="139" t="s">
        <v>39003</v>
      </c>
      <c r="L4" s="140" t="str">
        <f>IFERROR(VLOOKUP(D4,DB!A:I,9,0),"")</f>
        <v>Latis</v>
      </c>
    </row>
    <row r="5" spans="1:15" ht="15" customHeight="1">
      <c r="A5" s="134"/>
      <c r="B5" s="135" t="str">
        <f>IFERROR(VLOOKUP(D5,DB!A:K,11,0),"")</f>
        <v/>
      </c>
      <c r="C5" s="135"/>
      <c r="D5" s="135"/>
      <c r="E5" s="136"/>
      <c r="F5" s="137"/>
      <c r="G5" s="138">
        <f ca="1">IFERROR(NOW()-F5,"")</f>
        <v>45954.19866840278</v>
      </c>
      <c r="H5" s="137"/>
      <c r="I5" s="135" t="str">
        <f>IFERROR(VLOOKUP(D5,DB!A:F,6,0),"")</f>
        <v/>
      </c>
      <c r="J5" s="135" t="str">
        <f>IFERROR(VLOOKUP(D5,DB!A:G,7,0),"")</f>
        <v/>
      </c>
      <c r="K5" s="139"/>
      <c r="L5" s="140" t="str">
        <f>IFERROR(VLOOKUP(D5,DB!A:I,9,0),"")</f>
        <v/>
      </c>
    </row>
    <row r="6" spans="1:15" ht="15" customHeight="1">
      <c r="A6" s="134"/>
      <c r="B6" s="135" t="str">
        <f>IFERROR(VLOOKUP(D6,DB!A:K,11,0),"")</f>
        <v/>
      </c>
      <c r="C6" s="135"/>
      <c r="D6" s="135"/>
      <c r="E6" s="136"/>
      <c r="F6" s="137"/>
      <c r="G6" s="138">
        <f ca="1">IFERROR(NOW()-F6,"")</f>
        <v>45954.19866840278</v>
      </c>
      <c r="H6" s="137"/>
      <c r="I6" s="135" t="str">
        <f>IFERROR(VLOOKUP(D6,DB!A:F,6,0),"")</f>
        <v/>
      </c>
      <c r="J6" s="135" t="str">
        <f>IFERROR(VLOOKUP(D6,DB!A:G,7,0),"")</f>
        <v/>
      </c>
      <c r="K6" s="139"/>
      <c r="L6" s="140" t="str">
        <f>IFERROR(VLOOKUP(D6,DB!A:I,9,0),"")</f>
        <v/>
      </c>
    </row>
    <row r="7" spans="1:15" ht="15" customHeight="1">
      <c r="A7" s="134"/>
      <c r="B7" s="135" t="str">
        <f>IFERROR(VLOOKUP(D7,DB!A:K,11,0),"")</f>
        <v/>
      </c>
      <c r="C7" s="135"/>
      <c r="D7" s="135"/>
      <c r="E7" s="136"/>
      <c r="F7" s="137"/>
      <c r="G7" s="138">
        <f ca="1">IFERROR(NOW()-F7,"")</f>
        <v>45954.19866840278</v>
      </c>
      <c r="H7" s="137"/>
      <c r="I7" s="135" t="str">
        <f>IFERROR(VLOOKUP(D7,DB!A:F,6,0),"")</f>
        <v/>
      </c>
      <c r="J7" s="135" t="str">
        <f>IFERROR(VLOOKUP(D7,DB!A:G,7,0),"")</f>
        <v/>
      </c>
      <c r="K7" s="139"/>
      <c r="L7" s="140" t="str">
        <f>IFERROR(VLOOKUP(D7,DB!A:I,9,0),"")</f>
        <v/>
      </c>
    </row>
    <row r="8" spans="1:15" ht="15" customHeight="1">
      <c r="A8" s="134"/>
      <c r="B8" s="135" t="str">
        <f>IFERROR(VLOOKUP(D8,DB!A:K,11,0),"")</f>
        <v/>
      </c>
      <c r="C8" s="135"/>
      <c r="D8" s="135"/>
      <c r="E8" s="136"/>
      <c r="F8" s="137"/>
      <c r="G8" s="138">
        <f ca="1">IFERROR(NOW()-F8,"")</f>
        <v>45954.19866840278</v>
      </c>
      <c r="H8" s="137"/>
      <c r="I8" s="135" t="str">
        <f>IFERROR(VLOOKUP(D8,DB!A:F,6,0),"")</f>
        <v/>
      </c>
      <c r="J8" s="135" t="str">
        <f>IFERROR(VLOOKUP(D8,DB!A:G,7,0),"")</f>
        <v/>
      </c>
      <c r="K8" s="139"/>
      <c r="L8" s="140" t="str">
        <f>IFERROR(VLOOKUP(D8,DB!A:I,9,0),"")</f>
        <v/>
      </c>
    </row>
    <row r="9" spans="1:15" ht="15" customHeight="1">
      <c r="A9" s="134"/>
      <c r="B9" s="135" t="str">
        <f>IFERROR(VLOOKUP(D9,DB!A:K,11,0),"")</f>
        <v/>
      </c>
      <c r="C9" s="135"/>
      <c r="D9" s="135"/>
      <c r="E9" s="136"/>
      <c r="F9" s="137"/>
      <c r="G9" s="138">
        <f ca="1">IFERROR(NOW()-F9,"")</f>
        <v>45954.19866840278</v>
      </c>
      <c r="H9" s="137"/>
      <c r="I9" s="135" t="str">
        <f>IFERROR(VLOOKUP(D9,DB!A:F,6,0),"")</f>
        <v/>
      </c>
      <c r="J9" s="135" t="str">
        <f>IFERROR(VLOOKUP(D9,DB!A:G,7,0),"")</f>
        <v/>
      </c>
      <c r="K9" s="139"/>
      <c r="L9" s="140" t="str">
        <f>IFERROR(VLOOKUP(D9,DB!A:I,9,0),"")</f>
        <v/>
      </c>
    </row>
    <row r="10" spans="1:15" ht="15" customHeight="1">
      <c r="A10" s="134"/>
      <c r="B10" s="135" t="str">
        <f>IFERROR(VLOOKUP(D10,DB!A:K,11,0),"")</f>
        <v/>
      </c>
      <c r="C10" s="135"/>
      <c r="D10" s="135"/>
      <c r="E10" s="136"/>
      <c r="F10" s="137"/>
      <c r="G10" s="138">
        <f ca="1">IFERROR(NOW()-F10,"")</f>
        <v>45954.19866840278</v>
      </c>
      <c r="H10" s="137"/>
      <c r="I10" s="135" t="str">
        <f>IFERROR(VLOOKUP(D10,DB!A:F,6,0),"")</f>
        <v/>
      </c>
      <c r="J10" s="135" t="str">
        <f>IFERROR(VLOOKUP(D10,DB!A:G,7,0),"")</f>
        <v/>
      </c>
      <c r="K10" s="139"/>
      <c r="L10" s="140" t="str">
        <f>IFERROR(VLOOKUP(D10,DB!A:I,9,0),"")</f>
        <v/>
      </c>
    </row>
    <row r="11" spans="1:15" ht="15" customHeight="1">
      <c r="A11" s="146"/>
      <c r="B11" s="147" t="str">
        <f>IFERROR(VLOOKUP(D11,DB!A:K,11,0),"")</f>
        <v/>
      </c>
      <c r="C11" s="147"/>
      <c r="D11" s="147"/>
      <c r="E11" s="148"/>
      <c r="F11" s="149"/>
      <c r="G11" s="150">
        <f ca="1">IFERROR(NOW()-F11,"")</f>
        <v>45954.19866840278</v>
      </c>
      <c r="H11" s="149"/>
      <c r="I11" s="147" t="str">
        <f>IFERROR(VLOOKUP(D11,DB!A:F,6,0),"")</f>
        <v/>
      </c>
      <c r="J11" s="147" t="str">
        <f>IFERROR(VLOOKUP(D11,DB!A:G,7,0),"")</f>
        <v/>
      </c>
      <c r="K11" s="151"/>
      <c r="L11" s="152" t="str">
        <f>IFERROR(VLOOKUP(D11,DB!A:I,9,0),"")</f>
        <v/>
      </c>
    </row>
    <row r="12" spans="1:15" ht="15" customHeight="1">
      <c r="A12" s="134"/>
      <c r="B12" s="135" t="str">
        <f>IFERROR(VLOOKUP(D12,DB!A:K,11,0),"")</f>
        <v/>
      </c>
      <c r="C12" s="135"/>
      <c r="D12" s="135"/>
      <c r="E12" s="136"/>
      <c r="F12" s="137"/>
      <c r="G12" s="138">
        <f ca="1">IFERROR(NOW()-F12,"")</f>
        <v>45954.19866840278</v>
      </c>
      <c r="H12" s="137"/>
      <c r="I12" s="135" t="str">
        <f>IFERROR(VLOOKUP(D12,DB!A:F,6,0),"")</f>
        <v/>
      </c>
      <c r="J12" s="135" t="str">
        <f>IFERROR(VLOOKUP(D12,DB!A:G,7,0),"")</f>
        <v/>
      </c>
      <c r="K12" s="139"/>
      <c r="L12" s="140" t="str">
        <f>IFERROR(VLOOKUP(D12,DB!A:I,9,0),"")</f>
        <v/>
      </c>
    </row>
    <row r="13" spans="1:15" ht="15" customHeight="1">
      <c r="A13" s="134"/>
      <c r="B13" s="135" t="str">
        <f>IFERROR(VLOOKUP(D13,DB!A:K,11,0),"")</f>
        <v/>
      </c>
      <c r="C13" s="135"/>
      <c r="D13" s="135"/>
      <c r="E13" s="136"/>
      <c r="F13" s="137"/>
      <c r="G13" s="138">
        <f ca="1">IFERROR(NOW()-F13,"")</f>
        <v>45954.19866840278</v>
      </c>
      <c r="H13" s="137"/>
      <c r="I13" s="135" t="str">
        <f>IFERROR(VLOOKUP(D13,DB!A:F,6,0),"")</f>
        <v/>
      </c>
      <c r="J13" s="135" t="str">
        <f>IFERROR(VLOOKUP(D13,DB!A:G,7,0),"")</f>
        <v/>
      </c>
      <c r="K13" s="139"/>
      <c r="L13" s="140" t="str">
        <f>IFERROR(VLOOKUP(D13,DB!A:I,9,0),"")</f>
        <v/>
      </c>
    </row>
    <row r="14" spans="1:15" ht="15" customHeight="1">
      <c r="A14" s="134"/>
      <c r="B14" s="135" t="str">
        <f>IFERROR(VLOOKUP(D14,DB!A:K,11,0),"")</f>
        <v/>
      </c>
      <c r="C14" s="135"/>
      <c r="D14" s="135"/>
      <c r="E14" s="136"/>
      <c r="F14" s="137"/>
      <c r="G14" s="138">
        <f ca="1">IFERROR(NOW()-F14,"")</f>
        <v>45954.19866840278</v>
      </c>
      <c r="H14" s="137"/>
      <c r="I14" s="135" t="str">
        <f>IFERROR(VLOOKUP(D14,DB!A:F,6,0),"")</f>
        <v/>
      </c>
      <c r="J14" s="135" t="str">
        <f>IFERROR(VLOOKUP(D14,DB!A:G,7,0),"")</f>
        <v/>
      </c>
      <c r="K14" s="139"/>
      <c r="L14" s="140" t="str">
        <f>IFERROR(VLOOKUP(D14,DB!A:I,9,0),"")</f>
        <v/>
      </c>
    </row>
    <row r="15" spans="1:15" ht="15" customHeight="1">
      <c r="A15" s="134"/>
      <c r="B15" s="135" t="str">
        <f>IFERROR(VLOOKUP(D15,DB!A:K,11,0),"")</f>
        <v/>
      </c>
      <c r="C15" s="135"/>
      <c r="D15" s="135"/>
      <c r="E15" s="136"/>
      <c r="F15" s="137"/>
      <c r="G15" s="138">
        <f ca="1">IFERROR(NOW()-F15,"")</f>
        <v>45954.19866840278</v>
      </c>
      <c r="H15" s="137"/>
      <c r="I15" s="135" t="str">
        <f>IFERROR(VLOOKUP(D15,DB!A:F,6,0),"")</f>
        <v/>
      </c>
      <c r="J15" s="135" t="str">
        <f>IFERROR(VLOOKUP(D15,DB!A:G,7,0),"")</f>
        <v/>
      </c>
      <c r="K15" s="139"/>
      <c r="L15" s="140" t="str">
        <f>IFERROR(VLOOKUP(D15,DB!A:I,9,0),"")</f>
        <v/>
      </c>
    </row>
    <row r="16" spans="1:15" ht="15" customHeight="1">
      <c r="A16" s="134"/>
      <c r="B16" s="135" t="str">
        <f>IFERROR(VLOOKUP(D16,DB!A:K,11,0),"")</f>
        <v/>
      </c>
      <c r="C16" s="135"/>
      <c r="D16" s="135"/>
      <c r="E16" s="136"/>
      <c r="F16" s="137"/>
      <c r="G16" s="138">
        <f ca="1">IFERROR(NOW()-F16,"")</f>
        <v>45954.19866840278</v>
      </c>
      <c r="H16" s="137"/>
      <c r="I16" s="135" t="str">
        <f>IFERROR(VLOOKUP(D16,DB!A:F,6,0),"")</f>
        <v/>
      </c>
      <c r="J16" s="135" t="str">
        <f>IFERROR(VLOOKUP(D16,DB!A:G,7,0),"")</f>
        <v/>
      </c>
      <c r="K16" s="139"/>
      <c r="L16" s="140" t="str">
        <f>IFERROR(VLOOKUP(D16,DB!A:I,9,0),"")</f>
        <v/>
      </c>
    </row>
    <row r="17" spans="1:12" ht="15" customHeight="1">
      <c r="A17" s="134"/>
      <c r="B17" s="135" t="str">
        <f>IFERROR(VLOOKUP(D17,DB!A:K,11,0),"")</f>
        <v/>
      </c>
      <c r="C17" s="135"/>
      <c r="D17" s="135"/>
      <c r="E17" s="136"/>
      <c r="F17" s="137"/>
      <c r="G17" s="138">
        <f ca="1">IFERROR(NOW()-F17,"")</f>
        <v>45954.19866840278</v>
      </c>
      <c r="H17" s="137"/>
      <c r="I17" s="135" t="str">
        <f>IFERROR(VLOOKUP(D17,DB!A:F,6,0),"")</f>
        <v/>
      </c>
      <c r="J17" s="135" t="str">
        <f>IFERROR(VLOOKUP(D17,DB!A:G,7,0),"")</f>
        <v/>
      </c>
      <c r="K17" s="139"/>
      <c r="L17" s="140" t="str">
        <f>IFERROR(VLOOKUP(D17,DB!A:I,9,0),"")</f>
        <v/>
      </c>
    </row>
    <row r="18" spans="1:12" ht="15" customHeight="1">
      <c r="A18" s="134"/>
      <c r="B18" s="135" t="str">
        <f>IFERROR(VLOOKUP(D18,DB!A:K,11,0),"")</f>
        <v/>
      </c>
      <c r="C18" s="135"/>
      <c r="D18" s="135"/>
      <c r="E18" s="136"/>
      <c r="F18" s="137"/>
      <c r="G18" s="138">
        <f ca="1">IFERROR(NOW()-F18,"")</f>
        <v>45954.19866840278</v>
      </c>
      <c r="H18" s="137"/>
      <c r="I18" s="135" t="str">
        <f>IFERROR(VLOOKUP(D18,DB!A:F,6,0),"")</f>
        <v/>
      </c>
      <c r="J18" s="135" t="str">
        <f>IFERROR(VLOOKUP(D18,DB!A:G,7,0),"")</f>
        <v/>
      </c>
      <c r="K18" s="139"/>
      <c r="L18" s="140" t="str">
        <f>IFERROR(VLOOKUP(D18,DB!A:I,9,0),"")</f>
        <v/>
      </c>
    </row>
    <row r="19" spans="1:12" ht="15" customHeight="1">
      <c r="A19" s="134"/>
      <c r="B19" s="135" t="str">
        <f>IFERROR(VLOOKUP(D19,DB!A:K,11,0),"")</f>
        <v/>
      </c>
      <c r="C19" s="135"/>
      <c r="D19" s="135"/>
      <c r="E19" s="136"/>
      <c r="F19" s="137"/>
      <c r="G19" s="138">
        <f ca="1">IFERROR(NOW()-F19,"")</f>
        <v>45954.19866840278</v>
      </c>
      <c r="H19" s="137"/>
      <c r="I19" s="135" t="str">
        <f>IFERROR(VLOOKUP(D19,DB!A:F,6,0),"")</f>
        <v/>
      </c>
      <c r="J19" s="135" t="str">
        <f>IFERROR(VLOOKUP(D19,DB!A:G,7,0),"")</f>
        <v/>
      </c>
      <c r="K19" s="139"/>
      <c r="L19" s="140" t="str">
        <f>IFERROR(VLOOKUP(D19,DB!A:I,9,0),"")</f>
        <v/>
      </c>
    </row>
    <row r="20" spans="1:12" ht="15" customHeight="1">
      <c r="A20" s="134"/>
      <c r="B20" s="135" t="str">
        <f>IFERROR(VLOOKUP(D20,DB!A:K,11,0),"")</f>
        <v/>
      </c>
      <c r="C20" s="135"/>
      <c r="D20" s="135"/>
      <c r="E20" s="136"/>
      <c r="F20" s="137"/>
      <c r="G20" s="138">
        <f ca="1">IFERROR(NOW()-F20,"")</f>
        <v>45954.19866840278</v>
      </c>
      <c r="H20" s="137"/>
      <c r="I20" s="135" t="str">
        <f>IFERROR(VLOOKUP(D20,DB!A:F,6,0),"")</f>
        <v/>
      </c>
      <c r="J20" s="135" t="str">
        <f>IFERROR(VLOOKUP(D20,DB!A:G,7,0),"")</f>
        <v/>
      </c>
      <c r="K20" s="139"/>
      <c r="L20" s="140" t="str">
        <f>IFERROR(VLOOKUP(D20,DB!A:I,9,0),"")</f>
        <v/>
      </c>
    </row>
    <row r="21" spans="1:12" ht="15" customHeight="1">
      <c r="A21" s="134"/>
      <c r="B21" s="135" t="str">
        <f>IFERROR(VLOOKUP(D21,DB!A:K,11,0),"")</f>
        <v/>
      </c>
      <c r="C21" s="135"/>
      <c r="D21" s="135"/>
      <c r="E21" s="136"/>
      <c r="F21" s="137"/>
      <c r="G21" s="138">
        <f ca="1">IFERROR(NOW()-F21,"")</f>
        <v>45954.19866840278</v>
      </c>
      <c r="H21" s="137"/>
      <c r="I21" s="135" t="str">
        <f>IFERROR(VLOOKUP(D21,DB!A:F,6,0),"")</f>
        <v/>
      </c>
      <c r="J21" s="135" t="str">
        <f>IFERROR(VLOOKUP(D21,DB!A:G,7,0),"")</f>
        <v/>
      </c>
      <c r="K21" s="139"/>
      <c r="L21" s="140" t="str">
        <f>IFERROR(VLOOKUP(D21,DB!A:I,9,0),"")</f>
        <v/>
      </c>
    </row>
    <row r="22" spans="1:12" ht="15" customHeight="1">
      <c r="A22" s="134"/>
      <c r="B22" s="135" t="str">
        <f>IFERROR(VLOOKUP(D22,DB!A:K,11,0),"")</f>
        <v/>
      </c>
      <c r="C22" s="135"/>
      <c r="D22" s="135"/>
      <c r="E22" s="136"/>
      <c r="F22" s="137"/>
      <c r="G22" s="138">
        <f ca="1">IFERROR(NOW()-F22,"")</f>
        <v>45954.19866840278</v>
      </c>
      <c r="H22" s="137"/>
      <c r="I22" s="135" t="str">
        <f>IFERROR(VLOOKUP(D22,DB!A:F,6,0),"")</f>
        <v/>
      </c>
      <c r="J22" s="135" t="str">
        <f>IFERROR(VLOOKUP(D22,DB!A:G,7,0),"")</f>
        <v/>
      </c>
      <c r="K22" s="139"/>
      <c r="L22" s="140" t="str">
        <f>IFERROR(VLOOKUP(D22,DB!A:I,9,0),"")</f>
        <v/>
      </c>
    </row>
    <row r="23" spans="1:12" ht="15" customHeight="1">
      <c r="A23" s="134"/>
      <c r="B23" s="135" t="str">
        <f>IFERROR(VLOOKUP(D23,DB!A:K,11,0),"")</f>
        <v/>
      </c>
      <c r="C23" s="135"/>
      <c r="D23" s="135"/>
      <c r="E23" s="136"/>
      <c r="F23" s="137"/>
      <c r="G23" s="138">
        <f ca="1">IFERROR(NOW()-F23,"")</f>
        <v>45954.19866840278</v>
      </c>
      <c r="H23" s="137"/>
      <c r="I23" s="135" t="str">
        <f>IFERROR(VLOOKUP(D23,DB!A:F,6,0),"")</f>
        <v/>
      </c>
      <c r="J23" s="135" t="str">
        <f>IFERROR(VLOOKUP(D23,DB!A:G,7,0),"")</f>
        <v/>
      </c>
      <c r="K23" s="139"/>
      <c r="L23" s="140" t="str">
        <f>IFERROR(VLOOKUP(D23,DB!A:I,9,0),"")</f>
        <v/>
      </c>
    </row>
    <row r="24" spans="1:12" ht="15" customHeight="1">
      <c r="A24" s="134"/>
      <c r="B24" s="135" t="str">
        <f>IFERROR(VLOOKUP(D24,DB!A:K,11,0),"")</f>
        <v/>
      </c>
      <c r="C24" s="135"/>
      <c r="D24" s="135"/>
      <c r="E24" s="136"/>
      <c r="F24" s="137"/>
      <c r="G24" s="138">
        <f ca="1">IFERROR(NOW()-F24,"")</f>
        <v>45954.19866840278</v>
      </c>
      <c r="H24" s="137"/>
      <c r="I24" s="135" t="str">
        <f>IFERROR(VLOOKUP(D24,DB!A:F,6,0),"")</f>
        <v/>
      </c>
      <c r="J24" s="135" t="str">
        <f>IFERROR(VLOOKUP(D24,DB!A:G,7,0),"")</f>
        <v/>
      </c>
      <c r="K24" s="139"/>
      <c r="L24" s="140" t="str">
        <f>IFERROR(VLOOKUP(D24,DB!A:I,9,0),"")</f>
        <v/>
      </c>
    </row>
    <row r="25" spans="1:12" ht="15" customHeight="1">
      <c r="A25" s="134"/>
      <c r="B25" s="135" t="str">
        <f>IFERROR(VLOOKUP(D25,DB!A:K,11,0),"")</f>
        <v/>
      </c>
      <c r="C25" s="135"/>
      <c r="D25" s="135"/>
      <c r="E25" s="136"/>
      <c r="F25" s="137"/>
      <c r="G25" s="138">
        <f ca="1">IFERROR(NOW()-F25,"")</f>
        <v>45954.19866840278</v>
      </c>
      <c r="H25" s="137"/>
      <c r="I25" s="135" t="str">
        <f>IFERROR(VLOOKUP(D25,DB!A:F,6,0),"")</f>
        <v/>
      </c>
      <c r="J25" s="135" t="str">
        <f>IFERROR(VLOOKUP(D25,DB!A:G,7,0),"")</f>
        <v/>
      </c>
      <c r="K25" s="139"/>
      <c r="L25" s="140" t="str">
        <f>IFERROR(VLOOKUP(D25,DB!A:I,9,0),"")</f>
        <v/>
      </c>
    </row>
    <row r="26" spans="1:12" ht="15" customHeight="1">
      <c r="A26" s="134"/>
      <c r="B26" s="135" t="str">
        <f>IFERROR(VLOOKUP(D26,DB!A:K,11,0),"")</f>
        <v/>
      </c>
      <c r="C26" s="135"/>
      <c r="D26" s="135"/>
      <c r="E26" s="136"/>
      <c r="F26" s="137"/>
      <c r="G26" s="138">
        <f ca="1">IFERROR(NOW()-F26,"")</f>
        <v>45954.19866840278</v>
      </c>
      <c r="H26" s="137"/>
      <c r="I26" s="135" t="str">
        <f>IFERROR(VLOOKUP(D26,DB!A:F,6,0),"")</f>
        <v/>
      </c>
      <c r="J26" s="135" t="str">
        <f>IFERROR(VLOOKUP(D26,DB!A:G,7,0),"")</f>
        <v/>
      </c>
      <c r="K26" s="139"/>
      <c r="L26" s="140" t="str">
        <f>IFERROR(VLOOKUP(D26,DB!A:I,9,0),"")</f>
        <v/>
      </c>
    </row>
    <row r="27" spans="1:12" ht="15" customHeight="1">
      <c r="A27" s="134"/>
      <c r="B27" s="135" t="str">
        <f>IFERROR(VLOOKUP(D27,DB!A:K,11,0),"")</f>
        <v/>
      </c>
      <c r="C27" s="135"/>
      <c r="D27" s="135"/>
      <c r="E27" s="136"/>
      <c r="F27" s="137"/>
      <c r="G27" s="138">
        <f ca="1">IFERROR(NOW()-F27,"")</f>
        <v>45954.19866840278</v>
      </c>
      <c r="H27" s="137"/>
      <c r="I27" s="135" t="str">
        <f>IFERROR(VLOOKUP(D27,DB!A:F,6,0),"")</f>
        <v/>
      </c>
      <c r="J27" s="135" t="str">
        <f>IFERROR(VLOOKUP(D27,DB!A:G,7,0),"")</f>
        <v/>
      </c>
      <c r="K27" s="139"/>
      <c r="L27" s="140" t="str">
        <f>IFERROR(VLOOKUP(D27,DB!A:I,9,0),"")</f>
        <v/>
      </c>
    </row>
    <row r="28" spans="1:12" ht="15" customHeight="1">
      <c r="A28" s="134"/>
      <c r="B28" s="135" t="str">
        <f>IFERROR(VLOOKUP(D28,DB!A:K,11,0),"")</f>
        <v/>
      </c>
      <c r="C28" s="135"/>
      <c r="D28" s="135"/>
      <c r="E28" s="136"/>
      <c r="F28" s="137"/>
      <c r="G28" s="138">
        <f ca="1">IFERROR(NOW()-F28,"")</f>
        <v>45954.19866840278</v>
      </c>
      <c r="H28" s="137"/>
      <c r="I28" s="135" t="str">
        <f>IFERROR(VLOOKUP(D28,DB!A:F,6,0),"")</f>
        <v/>
      </c>
      <c r="J28" s="135" t="str">
        <f>IFERROR(VLOOKUP(D28,DB!A:G,7,0),"")</f>
        <v/>
      </c>
      <c r="K28" s="139"/>
      <c r="L28" s="140" t="str">
        <f>IFERROR(VLOOKUP(D28,DB!A:I,9,0),"")</f>
        <v/>
      </c>
    </row>
    <row r="29" spans="1:12" ht="15" customHeight="1">
      <c r="A29" s="134"/>
      <c r="B29" s="135" t="str">
        <f>IFERROR(VLOOKUP(D29,DB!A:K,11,0),"")</f>
        <v/>
      </c>
      <c r="C29" s="135"/>
      <c r="D29" s="135"/>
      <c r="E29" s="136"/>
      <c r="F29" s="137"/>
      <c r="G29" s="138">
        <f ca="1">IFERROR(NOW()-F29,"")</f>
        <v>45954.19866840278</v>
      </c>
      <c r="H29" s="137"/>
      <c r="I29" s="135" t="str">
        <f>IFERROR(VLOOKUP(D29,DB!A:F,6,0),"")</f>
        <v/>
      </c>
      <c r="J29" s="135" t="str">
        <f>IFERROR(VLOOKUP(D29,DB!A:G,7,0),"")</f>
        <v/>
      </c>
      <c r="K29" s="139"/>
      <c r="L29" s="140" t="str">
        <f>IFERROR(VLOOKUP(D29,DB!A:I,9,0),"")</f>
        <v/>
      </c>
    </row>
    <row r="30" spans="1:12" ht="15" customHeight="1">
      <c r="A30" s="134"/>
      <c r="B30" s="135" t="str">
        <f>IFERROR(VLOOKUP(D30,DB!A:K,11,0),"")</f>
        <v/>
      </c>
      <c r="C30" s="135"/>
      <c r="D30" s="135"/>
      <c r="E30" s="136"/>
      <c r="F30" s="137"/>
      <c r="G30" s="138">
        <f ca="1">IFERROR(NOW()-F30,"")</f>
        <v>45954.19866840278</v>
      </c>
      <c r="H30" s="137"/>
      <c r="I30" s="135" t="str">
        <f>IFERROR(VLOOKUP(D30,DB!A:F,6,0),"")</f>
        <v/>
      </c>
      <c r="J30" s="135" t="str">
        <f>IFERROR(VLOOKUP(D30,DB!A:G,7,0),"")</f>
        <v/>
      </c>
      <c r="K30" s="139"/>
      <c r="L30" s="140" t="str">
        <f>IFERROR(VLOOKUP(D30,DB!A:I,9,0),"")</f>
        <v/>
      </c>
    </row>
    <row r="31" spans="1:12" ht="15" customHeight="1">
      <c r="A31" s="134"/>
      <c r="B31" s="135" t="str">
        <f>IFERROR(VLOOKUP(D31,DB!A:K,11,0),"")</f>
        <v/>
      </c>
      <c r="C31" s="135"/>
      <c r="D31" s="135"/>
      <c r="E31" s="136"/>
      <c r="F31" s="137"/>
      <c r="G31" s="138">
        <f ca="1">IFERROR(NOW()-F31,"")</f>
        <v>45954.19866840278</v>
      </c>
      <c r="H31" s="137"/>
      <c r="I31" s="135" t="str">
        <f>IFERROR(VLOOKUP(D31,DB!A:F,6,0),"")</f>
        <v/>
      </c>
      <c r="J31" s="135" t="str">
        <f>IFERROR(VLOOKUP(D31,DB!A:G,7,0),"")</f>
        <v/>
      </c>
      <c r="K31" s="139"/>
      <c r="L31" s="140" t="str">
        <f>IFERROR(VLOOKUP(D31,DB!A:I,9,0),"")</f>
        <v/>
      </c>
    </row>
    <row r="32" spans="1:12" ht="15" customHeight="1">
      <c r="A32" s="134"/>
      <c r="B32" s="135" t="str">
        <f>IFERROR(VLOOKUP(D32,DB!A:K,11,0),"")</f>
        <v/>
      </c>
      <c r="C32" s="135"/>
      <c r="D32" s="135"/>
      <c r="E32" s="136"/>
      <c r="F32" s="137"/>
      <c r="G32" s="138">
        <f ca="1">IFERROR(NOW()-F32,"")</f>
        <v>45954.19866840278</v>
      </c>
      <c r="H32" s="137"/>
      <c r="I32" s="135" t="str">
        <f>IFERROR(VLOOKUP(D32,DB!A:F,6,0),"")</f>
        <v/>
      </c>
      <c r="J32" s="135" t="str">
        <f>IFERROR(VLOOKUP(D32,DB!A:G,7,0),"")</f>
        <v/>
      </c>
      <c r="K32" s="139"/>
      <c r="L32" s="140" t="str">
        <f>IFERROR(VLOOKUP(D32,DB!A:I,9,0),"")</f>
        <v/>
      </c>
    </row>
    <row r="33" spans="1:12" ht="15" customHeight="1">
      <c r="A33" s="134"/>
      <c r="B33" s="135" t="str">
        <f>IFERROR(VLOOKUP(D33,DB!A:K,11,0),"")</f>
        <v/>
      </c>
      <c r="C33" s="135"/>
      <c r="D33" s="135"/>
      <c r="E33" s="136"/>
      <c r="F33" s="137"/>
      <c r="G33" s="138">
        <f ca="1">IFERROR(NOW()-F33,"")</f>
        <v>45954.19866840278</v>
      </c>
      <c r="H33" s="137"/>
      <c r="I33" s="135" t="str">
        <f>IFERROR(VLOOKUP(D33,DB!A:F,6,0),"")</f>
        <v/>
      </c>
      <c r="J33" s="135" t="str">
        <f>IFERROR(VLOOKUP(D33,DB!A:G,7,0),"")</f>
        <v/>
      </c>
      <c r="K33" s="139"/>
      <c r="L33" s="140" t="str">
        <f>IFERROR(VLOOKUP(D33,DB!A:I,9,0),"")</f>
        <v/>
      </c>
    </row>
    <row r="34" spans="1:12" ht="15" customHeight="1">
      <c r="A34" s="134"/>
      <c r="B34" s="135" t="str">
        <f>IFERROR(VLOOKUP(D34,DB!A:K,11,0),"")</f>
        <v/>
      </c>
      <c r="C34" s="135"/>
      <c r="D34" s="135"/>
      <c r="E34" s="136"/>
      <c r="F34" s="137"/>
      <c r="G34" s="138">
        <f ca="1">IFERROR(NOW()-F34,"")</f>
        <v>45954.19866840278</v>
      </c>
      <c r="H34" s="137"/>
      <c r="I34" s="135" t="str">
        <f>IFERROR(VLOOKUP(D34,DB!A:F,6,0),"")</f>
        <v/>
      </c>
      <c r="J34" s="135" t="str">
        <f>IFERROR(VLOOKUP(D34,DB!A:G,7,0),"")</f>
        <v/>
      </c>
      <c r="K34" s="139"/>
      <c r="L34" s="140" t="str">
        <f>IFERROR(VLOOKUP(D34,DB!A:I,9,0),"")</f>
        <v/>
      </c>
    </row>
    <row r="35" spans="1:12" ht="15" customHeight="1">
      <c r="A35" s="134"/>
      <c r="B35" s="135" t="str">
        <f>IFERROR(VLOOKUP(D35,DB!A:K,11,0),"")</f>
        <v/>
      </c>
      <c r="C35" s="135"/>
      <c r="D35" s="135"/>
      <c r="E35" s="136"/>
      <c r="F35" s="137"/>
      <c r="G35" s="138">
        <f ca="1">IFERROR(NOW()-F35,"")</f>
        <v>45954.19866840278</v>
      </c>
      <c r="H35" s="137"/>
      <c r="I35" s="135" t="str">
        <f>IFERROR(VLOOKUP(D35,DB!A:F,6,0),"")</f>
        <v/>
      </c>
      <c r="J35" s="135" t="str">
        <f>IFERROR(VLOOKUP(D35,DB!A:G,7,0),"")</f>
        <v/>
      </c>
      <c r="K35" s="139"/>
      <c r="L35" s="140" t="str">
        <f>IFERROR(VLOOKUP(D35,DB!A:I,9,0),"")</f>
        <v/>
      </c>
    </row>
    <row r="36" spans="1:12" ht="15" customHeight="1">
      <c r="A36" s="134"/>
      <c r="B36" s="135" t="str">
        <f>IFERROR(VLOOKUP(D36,DB!A:K,11,0),"")</f>
        <v/>
      </c>
      <c r="C36" s="135"/>
      <c r="D36" s="135"/>
      <c r="E36" s="136"/>
      <c r="F36" s="137"/>
      <c r="G36" s="138">
        <f ca="1">IFERROR(NOW()-F36,"")</f>
        <v>45954.19866840278</v>
      </c>
      <c r="H36" s="137"/>
      <c r="I36" s="135" t="str">
        <f>IFERROR(VLOOKUP(D36,DB!A:F,6,0),"")</f>
        <v/>
      </c>
      <c r="J36" s="135" t="str">
        <f>IFERROR(VLOOKUP(D36,DB!A:G,7,0),"")</f>
        <v/>
      </c>
      <c r="K36" s="139"/>
      <c r="L36" s="140" t="str">
        <f>IFERROR(VLOOKUP(D36,DB!A:I,9,0),"")</f>
        <v/>
      </c>
    </row>
    <row r="37" spans="1:12" ht="15" customHeight="1">
      <c r="A37" s="134"/>
      <c r="B37" s="135" t="str">
        <f>IFERROR(VLOOKUP(D37,DB!A:K,11,0),"")</f>
        <v/>
      </c>
      <c r="C37" s="135"/>
      <c r="D37" s="135"/>
      <c r="E37" s="136"/>
      <c r="F37" s="137"/>
      <c r="G37" s="138">
        <f ca="1">IFERROR(NOW()-F37,"")</f>
        <v>45954.19866840278</v>
      </c>
      <c r="H37" s="137"/>
      <c r="I37" s="135" t="str">
        <f>IFERROR(VLOOKUP(D37,DB!A:F,6,0),"")</f>
        <v/>
      </c>
      <c r="J37" s="135" t="str">
        <f>IFERROR(VLOOKUP(D37,DB!A:G,7,0),"")</f>
        <v/>
      </c>
      <c r="K37" s="139"/>
      <c r="L37" s="140" t="str">
        <f>IFERROR(VLOOKUP(D37,DB!A:I,9,0),"")</f>
        <v/>
      </c>
    </row>
    <row r="38" spans="1:12" ht="15" customHeight="1">
      <c r="A38" s="134"/>
      <c r="B38" s="135" t="str">
        <f>IFERROR(VLOOKUP(D38,DB!A:K,11,0),"")</f>
        <v/>
      </c>
      <c r="C38" s="135"/>
      <c r="D38" s="135"/>
      <c r="E38" s="136"/>
      <c r="F38" s="137"/>
      <c r="G38" s="138">
        <f ca="1">IFERROR(NOW()-F38,"")</f>
        <v>45954.19866840278</v>
      </c>
      <c r="H38" s="137"/>
      <c r="I38" s="135" t="str">
        <f>IFERROR(VLOOKUP(D38,DB!A:F,6,0),"")</f>
        <v/>
      </c>
      <c r="J38" s="135" t="str">
        <f>IFERROR(VLOOKUP(D38,DB!A:G,7,0),"")</f>
        <v/>
      </c>
      <c r="K38" s="139"/>
      <c r="L38" s="140" t="str">
        <f>IFERROR(VLOOKUP(D38,DB!A:I,9,0),"")</f>
        <v/>
      </c>
    </row>
    <row r="39" spans="1:12" ht="15" customHeight="1">
      <c r="A39" s="134"/>
      <c r="B39" s="135" t="str">
        <f>IFERROR(VLOOKUP(D39,DB!A:K,11,0),"")</f>
        <v/>
      </c>
      <c r="C39" s="135"/>
      <c r="D39" s="135"/>
      <c r="E39" s="136"/>
      <c r="F39" s="137"/>
      <c r="G39" s="138">
        <f ca="1">IFERROR(NOW()-F39,"")</f>
        <v>45954.19866840278</v>
      </c>
      <c r="H39" s="137"/>
      <c r="I39" s="135" t="str">
        <f>IFERROR(VLOOKUP(D39,DB!A:F,6,0),"")</f>
        <v/>
      </c>
      <c r="J39" s="135" t="str">
        <f>IFERROR(VLOOKUP(D39,DB!A:G,7,0),"")</f>
        <v/>
      </c>
      <c r="K39" s="139"/>
      <c r="L39" s="140" t="str">
        <f>IFERROR(VLOOKUP(D39,DB!A:I,9,0),"")</f>
        <v/>
      </c>
    </row>
    <row r="40" spans="1:12" ht="15" customHeight="1">
      <c r="A40" s="134"/>
      <c r="B40" s="135" t="str">
        <f>IFERROR(VLOOKUP(D40,DB!A:K,11,0),"")</f>
        <v/>
      </c>
      <c r="C40" s="135"/>
      <c r="D40" s="135"/>
      <c r="E40" s="136"/>
      <c r="F40" s="137"/>
      <c r="G40" s="138">
        <f ca="1">IFERROR(NOW()-F40,"")</f>
        <v>45954.19866840278</v>
      </c>
      <c r="H40" s="137"/>
      <c r="I40" s="135" t="str">
        <f>IFERROR(VLOOKUP(D40,DB!A:F,6,0),"")</f>
        <v/>
      </c>
      <c r="J40" s="135" t="str">
        <f>IFERROR(VLOOKUP(D40,DB!A:G,7,0),"")</f>
        <v/>
      </c>
      <c r="K40" s="139"/>
      <c r="L40" s="140" t="str">
        <f>IFERROR(VLOOKUP(D40,DB!A:I,9,0),"")</f>
        <v/>
      </c>
    </row>
    <row r="41" spans="1:12" ht="15" customHeight="1">
      <c r="A41" s="134"/>
      <c r="B41" s="135" t="str">
        <f>IFERROR(VLOOKUP(D41,DB!A:K,11,0),"")</f>
        <v/>
      </c>
      <c r="C41" s="135"/>
      <c r="D41" s="135"/>
      <c r="E41" s="136"/>
      <c r="F41" s="137"/>
      <c r="G41" s="138">
        <f ca="1">IFERROR(NOW()-F41,"")</f>
        <v>45954.19866840278</v>
      </c>
      <c r="H41" s="137"/>
      <c r="I41" s="135" t="str">
        <f>IFERROR(VLOOKUP(D41,DB!A:F,6,0),"")</f>
        <v/>
      </c>
      <c r="J41" s="135" t="str">
        <f>IFERROR(VLOOKUP(D41,DB!A:G,7,0),"")</f>
        <v/>
      </c>
      <c r="K41" s="139"/>
      <c r="L41" s="140" t="str">
        <f>IFERROR(VLOOKUP(D41,DB!A:I,9,0),"")</f>
        <v/>
      </c>
    </row>
    <row r="42" spans="1:12" ht="15" customHeight="1">
      <c r="A42" s="134"/>
      <c r="B42" s="135" t="str">
        <f>IFERROR(VLOOKUP(D42,DB!A:K,11,0),"")</f>
        <v/>
      </c>
      <c r="C42" s="135"/>
      <c r="D42" s="135"/>
      <c r="E42" s="136"/>
      <c r="F42" s="137"/>
      <c r="G42" s="138">
        <f ca="1">IFERROR(NOW()-F42,"")</f>
        <v>45954.19866840278</v>
      </c>
      <c r="H42" s="137"/>
      <c r="I42" s="135" t="str">
        <f>IFERROR(VLOOKUP(D42,DB!A:F,6,0),"")</f>
        <v/>
      </c>
      <c r="J42" s="135" t="str">
        <f>IFERROR(VLOOKUP(D42,DB!A:G,7,0),"")</f>
        <v/>
      </c>
      <c r="K42" s="139"/>
      <c r="L42" s="140" t="str">
        <f>IFERROR(VLOOKUP(D42,DB!A:I,9,0),"")</f>
        <v/>
      </c>
    </row>
    <row r="43" spans="1:12" ht="15" customHeight="1">
      <c r="A43" s="134"/>
      <c r="B43" s="135" t="str">
        <f>IFERROR(VLOOKUP(D43,DB!A:K,11,0),"")</f>
        <v/>
      </c>
      <c r="C43" s="135"/>
      <c r="D43" s="135"/>
      <c r="E43" s="136"/>
      <c r="F43" s="137"/>
      <c r="G43" s="138">
        <f ca="1">IFERROR(NOW()-F43,"")</f>
        <v>45954.19866840278</v>
      </c>
      <c r="H43" s="137"/>
      <c r="I43" s="135" t="str">
        <f>IFERROR(VLOOKUP(D43,DB!A:F,6,0),"")</f>
        <v/>
      </c>
      <c r="J43" s="135" t="str">
        <f>IFERROR(VLOOKUP(D43,DB!A:G,7,0),"")</f>
        <v/>
      </c>
      <c r="K43" s="139"/>
      <c r="L43" s="140" t="str">
        <f>IFERROR(VLOOKUP(D43,DB!A:I,9,0),"")</f>
        <v/>
      </c>
    </row>
    <row r="44" spans="1:12" ht="15" customHeight="1">
      <c r="A44" s="134"/>
      <c r="B44" s="135" t="str">
        <f>IFERROR(VLOOKUP(D44,DB!A:K,11,0),"")</f>
        <v/>
      </c>
      <c r="C44" s="135"/>
      <c r="D44" s="135"/>
      <c r="E44" s="136"/>
      <c r="F44" s="137"/>
      <c r="G44" s="138">
        <f ca="1">IFERROR(NOW()-F44,"")</f>
        <v>45954.19866840278</v>
      </c>
      <c r="H44" s="137"/>
      <c r="I44" s="135" t="str">
        <f>IFERROR(VLOOKUP(D44,DB!A:F,6,0),"")</f>
        <v/>
      </c>
      <c r="J44" s="135" t="str">
        <f>IFERROR(VLOOKUP(D44,DB!A:G,7,0),"")</f>
        <v/>
      </c>
      <c r="K44" s="139"/>
      <c r="L44" s="140" t="str">
        <f>IFERROR(VLOOKUP(D44,DB!A:I,9,0),"")</f>
        <v/>
      </c>
    </row>
    <row r="45" spans="1:12" ht="15" customHeight="1">
      <c r="A45" s="134"/>
      <c r="B45" s="135" t="str">
        <f>IFERROR(VLOOKUP(D45,DB!A:K,11,0),"")</f>
        <v/>
      </c>
      <c r="C45" s="135"/>
      <c r="D45" s="135"/>
      <c r="E45" s="136"/>
      <c r="F45" s="137"/>
      <c r="G45" s="138">
        <f ca="1">IFERROR(NOW()-F45,"")</f>
        <v>45954.19866840278</v>
      </c>
      <c r="H45" s="137"/>
      <c r="I45" s="135" t="str">
        <f>IFERROR(VLOOKUP(D45,DB!A:F,6,0),"")</f>
        <v/>
      </c>
      <c r="J45" s="135" t="str">
        <f>IFERROR(VLOOKUP(D45,DB!A:G,7,0),"")</f>
        <v/>
      </c>
      <c r="K45" s="139"/>
      <c r="L45" s="140" t="str">
        <f>IFERROR(VLOOKUP(D45,DB!A:I,9,0),"")</f>
        <v/>
      </c>
    </row>
    <row r="46" spans="1:12" ht="15" customHeight="1">
      <c r="A46" s="134"/>
      <c r="B46" s="135" t="str">
        <f>IFERROR(VLOOKUP(D46,DB!A:K,11,0),"")</f>
        <v/>
      </c>
      <c r="C46" s="135"/>
      <c r="D46" s="135"/>
      <c r="E46" s="136"/>
      <c r="F46" s="137"/>
      <c r="G46" s="138">
        <f ca="1">IFERROR(NOW()-F46,"")</f>
        <v>45954.19866840278</v>
      </c>
      <c r="H46" s="137"/>
      <c r="I46" s="135" t="str">
        <f>IFERROR(VLOOKUP(D46,DB!A:F,6,0),"")</f>
        <v/>
      </c>
      <c r="J46" s="135" t="str">
        <f>IFERROR(VLOOKUP(D46,DB!A:G,7,0),"")</f>
        <v/>
      </c>
      <c r="K46" s="139"/>
      <c r="L46" s="140" t="str">
        <f>IFERROR(VLOOKUP(D46,DB!A:I,9,0),"")</f>
        <v/>
      </c>
    </row>
    <row r="47" spans="1:12" ht="15" customHeight="1">
      <c r="A47" s="134"/>
      <c r="B47" s="135" t="str">
        <f>IFERROR(VLOOKUP(D47,DB!A:K,11,0),"")</f>
        <v/>
      </c>
      <c r="C47" s="135"/>
      <c r="D47" s="135"/>
      <c r="E47" s="136"/>
      <c r="F47" s="137"/>
      <c r="G47" s="138">
        <f ca="1">IFERROR(NOW()-F47,"")</f>
        <v>45954.19866840278</v>
      </c>
      <c r="H47" s="137"/>
      <c r="I47" s="135" t="str">
        <f>IFERROR(VLOOKUP(D47,DB!A:F,6,0),"")</f>
        <v/>
      </c>
      <c r="J47" s="135" t="str">
        <f>IFERROR(VLOOKUP(D47,DB!A:G,7,0),"")</f>
        <v/>
      </c>
      <c r="K47" s="139"/>
      <c r="L47" s="140" t="str">
        <f>IFERROR(VLOOKUP(D47,DB!A:I,9,0),"")</f>
        <v/>
      </c>
    </row>
    <row r="48" spans="1:12" ht="15" customHeight="1">
      <c r="A48" s="134"/>
      <c r="B48" s="135" t="str">
        <f>IFERROR(VLOOKUP(D48,DB!A:K,11,0),"")</f>
        <v/>
      </c>
      <c r="C48" s="135"/>
      <c r="D48" s="135"/>
      <c r="E48" s="136"/>
      <c r="F48" s="137"/>
      <c r="G48" s="138">
        <f ca="1">IFERROR(NOW()-F48,"")</f>
        <v>45954.19866840278</v>
      </c>
      <c r="H48" s="137"/>
      <c r="I48" s="135" t="str">
        <f>IFERROR(VLOOKUP(D48,DB!A:F,6,0),"")</f>
        <v/>
      </c>
      <c r="J48" s="135" t="str">
        <f>IFERROR(VLOOKUP(D48,DB!A:G,7,0),"")</f>
        <v/>
      </c>
      <c r="K48" s="139"/>
      <c r="L48" s="140" t="str">
        <f>IFERROR(VLOOKUP(D48,DB!A:I,9,0),"")</f>
        <v/>
      </c>
    </row>
    <row r="49" spans="1:12" ht="15" customHeight="1">
      <c r="A49" s="134"/>
      <c r="B49" s="135" t="str">
        <f>IFERROR(VLOOKUP(D49,DB!A:K,11,0),"")</f>
        <v/>
      </c>
      <c r="C49" s="135"/>
      <c r="D49" s="135"/>
      <c r="E49" s="136"/>
      <c r="F49" s="137"/>
      <c r="G49" s="138">
        <f ca="1">IFERROR(NOW()-F49,"")</f>
        <v>45954.19866840278</v>
      </c>
      <c r="H49" s="137"/>
      <c r="I49" s="135" t="str">
        <f>IFERROR(VLOOKUP(D49,DB!A:F,6,0),"")</f>
        <v/>
      </c>
      <c r="J49" s="135" t="str">
        <f>IFERROR(VLOOKUP(D49,DB!A:G,7,0),"")</f>
        <v/>
      </c>
      <c r="K49" s="139"/>
      <c r="L49" s="140" t="str">
        <f>IFERROR(VLOOKUP(D49,DB!A:I,9,0),"")</f>
        <v/>
      </c>
    </row>
    <row r="50" spans="1:12" ht="15" customHeight="1">
      <c r="A50" s="134"/>
      <c r="B50" s="135" t="str">
        <f>IFERROR(VLOOKUP(D50,DB!A:K,11,0),"")</f>
        <v/>
      </c>
      <c r="C50" s="135"/>
      <c r="D50" s="135"/>
      <c r="E50" s="136"/>
      <c r="F50" s="137"/>
      <c r="G50" s="138">
        <f ca="1">IFERROR(NOW()-F50,"")</f>
        <v>45954.19866840278</v>
      </c>
      <c r="H50" s="137"/>
      <c r="I50" s="135" t="str">
        <f>IFERROR(VLOOKUP(D50,DB!A:F,6,0),"")</f>
        <v/>
      </c>
      <c r="J50" s="135" t="str">
        <f>IFERROR(VLOOKUP(D50,DB!A:G,7,0),"")</f>
        <v/>
      </c>
      <c r="K50" s="139"/>
      <c r="L50" s="140" t="str">
        <f>IFERROR(VLOOKUP(D50,DB!A:I,9,0),"")</f>
        <v/>
      </c>
    </row>
    <row r="51" spans="1:12" ht="15" customHeight="1">
      <c r="A51" s="134"/>
      <c r="B51" s="135" t="str">
        <f>IFERROR(VLOOKUP(D51,DB!A:K,11,0),"")</f>
        <v/>
      </c>
      <c r="C51" s="135"/>
      <c r="D51" s="135"/>
      <c r="E51" s="136"/>
      <c r="F51" s="137"/>
      <c r="G51" s="138">
        <f ca="1">IFERROR(NOW()-F51,"")</f>
        <v>45954.19866840278</v>
      </c>
      <c r="H51" s="137"/>
      <c r="I51" s="135" t="str">
        <f>IFERROR(VLOOKUP(D51,DB!A:F,6,0),"")</f>
        <v/>
      </c>
      <c r="J51" s="135" t="str">
        <f>IFERROR(VLOOKUP(D51,DB!A:G,7,0),"")</f>
        <v/>
      </c>
      <c r="K51" s="139"/>
      <c r="L51" s="140" t="str">
        <f>IFERROR(VLOOKUP(D51,DB!A:I,9,0),"")</f>
        <v/>
      </c>
    </row>
    <row r="52" spans="1:12" ht="15" customHeight="1">
      <c r="A52" s="134"/>
      <c r="B52" s="135" t="str">
        <f>IFERROR(VLOOKUP(D52,DB!A:K,11,0),"")</f>
        <v/>
      </c>
      <c r="C52" s="135"/>
      <c r="D52" s="135"/>
      <c r="E52" s="136"/>
      <c r="F52" s="137"/>
      <c r="G52" s="138">
        <f ca="1">IFERROR(NOW()-F52,"")</f>
        <v>45954.19866840278</v>
      </c>
      <c r="H52" s="137"/>
      <c r="I52" s="135" t="str">
        <f>IFERROR(VLOOKUP(D52,DB!A:F,6,0),"")</f>
        <v/>
      </c>
      <c r="J52" s="135" t="str">
        <f>IFERROR(VLOOKUP(D52,DB!A:G,7,0),"")</f>
        <v/>
      </c>
      <c r="K52" s="139"/>
      <c r="L52" s="140" t="str">
        <f>IFERROR(VLOOKUP(D52,DB!A:I,9,0),"")</f>
        <v/>
      </c>
    </row>
    <row r="53" spans="1:12" ht="15" customHeight="1">
      <c r="A53" s="134"/>
      <c r="B53" s="135" t="str">
        <f>IFERROR(VLOOKUP(D53,DB!A:K,11,0),"")</f>
        <v/>
      </c>
      <c r="C53" s="135"/>
      <c r="D53" s="135"/>
      <c r="E53" s="136"/>
      <c r="F53" s="137"/>
      <c r="G53" s="138">
        <f ca="1">IFERROR(NOW()-F53,"")</f>
        <v>45954.19866840278</v>
      </c>
      <c r="H53" s="137"/>
      <c r="I53" s="135" t="str">
        <f>IFERROR(VLOOKUP(D53,DB!A:F,6,0),"")</f>
        <v/>
      </c>
      <c r="J53" s="135" t="str">
        <f>IFERROR(VLOOKUP(D53,DB!A:G,7,0),"")</f>
        <v/>
      </c>
      <c r="K53" s="139"/>
      <c r="L53" s="140" t="str">
        <f>IFERROR(VLOOKUP(D53,DB!A:I,9,0),"")</f>
        <v/>
      </c>
    </row>
    <row r="54" spans="1:12" ht="15" customHeight="1">
      <c r="A54" s="134"/>
      <c r="B54" s="135" t="str">
        <f>IFERROR(VLOOKUP(D54,DB!A:K,11,0),"")</f>
        <v/>
      </c>
      <c r="C54" s="135"/>
      <c r="D54" s="135"/>
      <c r="E54" s="136"/>
      <c r="F54" s="137"/>
      <c r="G54" s="138">
        <f ca="1">IFERROR(NOW()-F54,"")</f>
        <v>45954.19866840278</v>
      </c>
      <c r="H54" s="137"/>
      <c r="I54" s="135" t="str">
        <f>IFERROR(VLOOKUP(D54,DB!A:F,6,0),"")</f>
        <v/>
      </c>
      <c r="J54" s="135" t="str">
        <f>IFERROR(VLOOKUP(D54,DB!A:G,7,0),"")</f>
        <v/>
      </c>
      <c r="K54" s="139"/>
      <c r="L54" s="140" t="str">
        <f>IFERROR(VLOOKUP(D54,DB!A:I,9,0),"")</f>
        <v/>
      </c>
    </row>
    <row r="55" spans="1:12" ht="15" customHeight="1">
      <c r="A55" s="134"/>
      <c r="B55" s="135" t="str">
        <f>IFERROR(VLOOKUP(D55,DB!A:K,11,0),"")</f>
        <v/>
      </c>
      <c r="C55" s="135"/>
      <c r="D55" s="135"/>
      <c r="E55" s="136"/>
      <c r="F55" s="137"/>
      <c r="G55" s="138">
        <f ca="1">IFERROR(NOW()-F55,"")</f>
        <v>45954.19866840278</v>
      </c>
      <c r="H55" s="137"/>
      <c r="I55" s="135" t="str">
        <f>IFERROR(VLOOKUP(D55,DB!A:F,6,0),"")</f>
        <v/>
      </c>
      <c r="J55" s="135" t="str">
        <f>IFERROR(VLOOKUP(D55,DB!A:G,7,0),"")</f>
        <v/>
      </c>
      <c r="K55" s="139"/>
      <c r="L55" s="140" t="str">
        <f>IFERROR(VLOOKUP(D55,DB!A:I,9,0),"")</f>
        <v/>
      </c>
    </row>
    <row r="56" spans="1:12" ht="15" customHeight="1">
      <c r="A56" s="134"/>
      <c r="B56" s="135" t="str">
        <f>IFERROR(VLOOKUP(D56,DB!A:K,11,0),"")</f>
        <v/>
      </c>
      <c r="C56" s="135"/>
      <c r="D56" s="135"/>
      <c r="E56" s="136"/>
      <c r="F56" s="137"/>
      <c r="G56" s="138">
        <f ca="1">IFERROR(NOW()-F56,"")</f>
        <v>45954.19866840278</v>
      </c>
      <c r="H56" s="137"/>
      <c r="I56" s="135" t="str">
        <f>IFERROR(VLOOKUP(D56,DB!A:F,6,0),"")</f>
        <v/>
      </c>
      <c r="J56" s="135" t="str">
        <f>IFERROR(VLOOKUP(D56,DB!A:G,7,0),"")</f>
        <v/>
      </c>
      <c r="K56" s="139"/>
      <c r="L56" s="140" t="str">
        <f>IFERROR(VLOOKUP(D56,DB!A:I,9,0),"")</f>
        <v/>
      </c>
    </row>
    <row r="57" spans="1:12" ht="15" customHeight="1">
      <c r="A57" s="134"/>
      <c r="B57" s="135" t="str">
        <f>IFERROR(VLOOKUP(D57,DB!A:K,11,0),"")</f>
        <v/>
      </c>
      <c r="C57" s="135"/>
      <c r="D57" s="135"/>
      <c r="E57" s="136"/>
      <c r="F57" s="137"/>
      <c r="G57" s="138">
        <f ca="1">IFERROR(NOW()-F57,"")</f>
        <v>45954.19866840278</v>
      </c>
      <c r="H57" s="137"/>
      <c r="I57" s="135" t="str">
        <f>IFERROR(VLOOKUP(D57,DB!A:F,6,0),"")</f>
        <v/>
      </c>
      <c r="J57" s="135" t="str">
        <f>IFERROR(VLOOKUP(D57,DB!A:G,7,0),"")</f>
        <v/>
      </c>
      <c r="K57" s="139"/>
      <c r="L57" s="140" t="str">
        <f>IFERROR(VLOOKUP(D57,DB!A:I,9,0),"")</f>
        <v/>
      </c>
    </row>
    <row r="58" spans="1:12" ht="15" customHeight="1">
      <c r="A58" s="134"/>
      <c r="B58" s="135" t="str">
        <f>IFERROR(VLOOKUP(D58,DB!A:K,11,0),"")</f>
        <v/>
      </c>
      <c r="C58" s="135"/>
      <c r="D58" s="135"/>
      <c r="E58" s="136"/>
      <c r="F58" s="137"/>
      <c r="G58" s="138">
        <f ca="1">IFERROR(NOW()-F58,"")</f>
        <v>45954.19866840278</v>
      </c>
      <c r="H58" s="137"/>
      <c r="I58" s="135" t="str">
        <f>IFERROR(VLOOKUP(D58,DB!A:F,6,0),"")</f>
        <v/>
      </c>
      <c r="J58" s="135" t="str">
        <f>IFERROR(VLOOKUP(D58,DB!A:G,7,0),"")</f>
        <v/>
      </c>
      <c r="K58" s="139"/>
      <c r="L58" s="140" t="str">
        <f>IFERROR(VLOOKUP(D58,DB!A:I,9,0),"")</f>
        <v/>
      </c>
    </row>
    <row r="59" spans="1:12" ht="15" customHeight="1">
      <c r="A59" s="134"/>
      <c r="B59" s="135" t="str">
        <f>IFERROR(VLOOKUP(D59,DB!A:K,11,0),"")</f>
        <v/>
      </c>
      <c r="C59" s="135"/>
      <c r="D59" s="135"/>
      <c r="E59" s="136"/>
      <c r="F59" s="137"/>
      <c r="G59" s="138">
        <f ca="1">IFERROR(NOW()-F59,"")</f>
        <v>45954.19866840278</v>
      </c>
      <c r="H59" s="137"/>
      <c r="I59" s="135" t="str">
        <f>IFERROR(VLOOKUP(D59,DB!A:F,6,0),"")</f>
        <v/>
      </c>
      <c r="J59" s="135" t="str">
        <f>IFERROR(VLOOKUP(D59,DB!A:G,7,0),"")</f>
        <v/>
      </c>
      <c r="K59" s="139"/>
      <c r="L59" s="140" t="str">
        <f>IFERROR(VLOOKUP(D59,DB!A:I,9,0),"")</f>
        <v/>
      </c>
    </row>
    <row r="60" spans="1:12" ht="15" customHeight="1">
      <c r="A60" s="134"/>
      <c r="B60" s="135" t="str">
        <f>IFERROR(VLOOKUP(D60,DB!A:K,11,0),"")</f>
        <v/>
      </c>
      <c r="C60" s="135"/>
      <c r="D60" s="135"/>
      <c r="E60" s="136"/>
      <c r="F60" s="137"/>
      <c r="G60" s="138">
        <f ca="1">IFERROR(NOW()-F60,"")</f>
        <v>45954.19866840278</v>
      </c>
      <c r="H60" s="137"/>
      <c r="I60" s="135" t="str">
        <f>IFERROR(VLOOKUP(D60,DB!A:F,6,0),"")</f>
        <v/>
      </c>
      <c r="J60" s="135" t="str">
        <f>IFERROR(VLOOKUP(D60,DB!A:G,7,0),"")</f>
        <v/>
      </c>
      <c r="K60" s="139"/>
      <c r="L60" s="140" t="str">
        <f>IFERROR(VLOOKUP(D60,DB!A:I,9,0),"")</f>
        <v/>
      </c>
    </row>
    <row r="61" spans="1:12" ht="15" customHeight="1">
      <c r="A61" s="134"/>
      <c r="B61" s="135" t="str">
        <f>IFERROR(VLOOKUP(D61,DB!A:K,11,0),"")</f>
        <v/>
      </c>
      <c r="C61" s="135"/>
      <c r="D61" s="135"/>
      <c r="E61" s="136"/>
      <c r="F61" s="137"/>
      <c r="G61" s="138">
        <f ca="1">IFERROR(NOW()-F61,"")</f>
        <v>45954.19866840278</v>
      </c>
      <c r="H61" s="137"/>
      <c r="I61" s="135" t="str">
        <f>IFERROR(VLOOKUP(D61,DB!A:F,6,0),"")</f>
        <v/>
      </c>
      <c r="J61" s="135" t="str">
        <f>IFERROR(VLOOKUP(D61,DB!A:G,7,0),"")</f>
        <v/>
      </c>
      <c r="K61" s="139"/>
      <c r="L61" s="140" t="str">
        <f>IFERROR(VLOOKUP(D61,DB!A:I,9,0),"")</f>
        <v/>
      </c>
    </row>
    <row r="62" spans="1:12" ht="15" customHeight="1">
      <c r="A62" s="134"/>
      <c r="B62" s="135" t="str">
        <f>IFERROR(VLOOKUP(D62,DB!A:K,11,0),"")</f>
        <v/>
      </c>
      <c r="C62" s="135"/>
      <c r="D62" s="135"/>
      <c r="E62" s="136"/>
      <c r="F62" s="137"/>
      <c r="G62" s="138">
        <f ca="1">IFERROR(NOW()-F62,"")</f>
        <v>45954.19866840278</v>
      </c>
      <c r="H62" s="137"/>
      <c r="I62" s="135" t="str">
        <f>IFERROR(VLOOKUP(D62,DB!A:F,6,0),"")</f>
        <v/>
      </c>
      <c r="J62" s="135" t="str">
        <f>IFERROR(VLOOKUP(D62,DB!A:G,7,0),"")</f>
        <v/>
      </c>
      <c r="K62" s="139"/>
      <c r="L62" s="140" t="str">
        <f>IFERROR(VLOOKUP(D62,DB!A:I,9,0),"")</f>
        <v/>
      </c>
    </row>
    <row r="63" spans="1:12" ht="15" customHeight="1">
      <c r="A63" s="134"/>
      <c r="B63" s="135" t="str">
        <f>IFERROR(VLOOKUP(D63,DB!A:K,11,0),"")</f>
        <v/>
      </c>
      <c r="C63" s="135"/>
      <c r="D63" s="135"/>
      <c r="E63" s="136"/>
      <c r="F63" s="137"/>
      <c r="G63" s="138">
        <f ca="1">IFERROR(NOW()-F63,"")</f>
        <v>45954.19866840278</v>
      </c>
      <c r="H63" s="137"/>
      <c r="I63" s="135" t="str">
        <f>IFERROR(VLOOKUP(D63,DB!A:F,6,0),"")</f>
        <v/>
      </c>
      <c r="J63" s="135" t="str">
        <f>IFERROR(VLOOKUP(D63,DB!A:G,7,0),"")</f>
        <v/>
      </c>
      <c r="K63" s="139"/>
      <c r="L63" s="140" t="str">
        <f>IFERROR(VLOOKUP(D63,DB!A:I,9,0),"")</f>
        <v/>
      </c>
    </row>
    <row r="64" spans="1:12" ht="15" customHeight="1">
      <c r="A64" s="134"/>
      <c r="B64" s="135" t="str">
        <f>IFERROR(VLOOKUP(D64,DB!A:K,11,0),"")</f>
        <v/>
      </c>
      <c r="C64" s="135"/>
      <c r="D64" s="135"/>
      <c r="E64" s="136"/>
      <c r="F64" s="137"/>
      <c r="G64" s="138">
        <f ca="1">IFERROR(NOW()-F64,"")</f>
        <v>45954.19866840278</v>
      </c>
      <c r="H64" s="137"/>
      <c r="I64" s="135" t="str">
        <f>IFERROR(VLOOKUP(D64,DB!A:F,6,0),"")</f>
        <v/>
      </c>
      <c r="J64" s="135" t="str">
        <f>IFERROR(VLOOKUP(D64,DB!A:G,7,0),"")</f>
        <v/>
      </c>
      <c r="K64" s="139"/>
      <c r="L64" s="140" t="str">
        <f>IFERROR(VLOOKUP(D64,DB!A:I,9,0),"")</f>
        <v/>
      </c>
    </row>
    <row r="65" spans="1:12" ht="15" customHeight="1">
      <c r="A65" s="134"/>
      <c r="B65" s="135" t="str">
        <f>IFERROR(VLOOKUP(D65,DB!A:K,11,0),"")</f>
        <v/>
      </c>
      <c r="C65" s="135"/>
      <c r="D65" s="135"/>
      <c r="E65" s="136"/>
      <c r="F65" s="137"/>
      <c r="G65" s="138">
        <f ca="1">IFERROR(NOW()-F65,"")</f>
        <v>45954.19866840278</v>
      </c>
      <c r="H65" s="137"/>
      <c r="I65" s="135" t="str">
        <f>IFERROR(VLOOKUP(D65,DB!A:F,6,0),"")</f>
        <v/>
      </c>
      <c r="J65" s="135" t="str">
        <f>IFERROR(VLOOKUP(D65,DB!A:G,7,0),"")</f>
        <v/>
      </c>
      <c r="K65" s="139"/>
      <c r="L65" s="140" t="str">
        <f>IFERROR(VLOOKUP(D65,DB!A:I,9,0),"")</f>
        <v/>
      </c>
    </row>
    <row r="66" spans="1:12" ht="15" customHeight="1">
      <c r="A66" s="134"/>
      <c r="B66" s="135" t="str">
        <f>IFERROR(VLOOKUP(D66,DB!A:K,11,0),"")</f>
        <v/>
      </c>
      <c r="C66" s="135"/>
      <c r="D66" s="135"/>
      <c r="E66" s="136"/>
      <c r="F66" s="137"/>
      <c r="G66" s="138">
        <f ca="1">IFERROR(NOW()-F66,"")</f>
        <v>45954.19866840278</v>
      </c>
      <c r="H66" s="137"/>
      <c r="I66" s="135" t="str">
        <f>IFERROR(VLOOKUP(D66,DB!A:F,6,0),"")</f>
        <v/>
      </c>
      <c r="J66" s="135" t="str">
        <f>IFERROR(VLOOKUP(D66,DB!A:G,7,0),"")</f>
        <v/>
      </c>
      <c r="K66" s="139"/>
      <c r="L66" s="140" t="str">
        <f>IFERROR(VLOOKUP(D66,DB!A:I,9,0),"")</f>
        <v/>
      </c>
    </row>
    <row r="67" spans="1:12" ht="15" customHeight="1">
      <c r="A67" s="146"/>
      <c r="B67" s="147" t="str">
        <f>IFERROR(VLOOKUP(D67,DB!A:K,11,0),"")</f>
        <v/>
      </c>
      <c r="C67" s="147"/>
      <c r="D67" s="147"/>
      <c r="E67" s="148"/>
      <c r="F67" s="149"/>
      <c r="G67" s="150">
        <f ca="1">IFERROR(NOW()-F67,"")</f>
        <v>45954.19866840278</v>
      </c>
      <c r="H67" s="149"/>
      <c r="I67" s="147" t="str">
        <f>IFERROR(VLOOKUP(D67,DB!A:F,6,0),"")</f>
        <v/>
      </c>
      <c r="J67" s="147" t="str">
        <f>IFERROR(VLOOKUP(D67,DB!A:G,7,0),"")</f>
        <v/>
      </c>
      <c r="K67" s="151"/>
      <c r="L67" s="152" t="str">
        <f>IFERROR(VLOOKUP(D67,DB!A:I,9,0),"")</f>
        <v/>
      </c>
    </row>
  </sheetData>
  <customSheetViews>
    <customSheetView guid="{F6042A99-DD27-4453-835D-0834D95730CC}" filter="1" showAutoFilter="1">
      <pageMargins left="0" right="0" top="0" bottom="0" header="0" footer="0"/>
      <autoFilter ref="B1:M1" xr:uid="{5A3ACF7C-DB11-4C41-B7B4-9442EECFB393}"/>
    </customSheetView>
  </customSheetViews>
  <dataValidations count="2">
    <dataValidation allowBlank="1" showInputMessage="1" showErrorMessage="1" sqref="E1" xr:uid="{5DBA255D-CDD9-49FB-AD3C-AF70AB4EE696}"/>
    <dataValidation type="list" allowBlank="1" showInputMessage="1" showErrorMessage="1" sqref="E2:E67"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32"/>
  <sheetViews>
    <sheetView workbookViewId="0">
      <selection activeCell="C5" sqref="C5"/>
    </sheetView>
  </sheetViews>
  <sheetFormatPr defaultColWidth="11.19921875" defaultRowHeight="31.5" customHeight="1"/>
  <cols>
    <col min="1" max="1" width="20.8984375" style="71" customWidth="1"/>
    <col min="2" max="2" width="5.796875" style="71" customWidth="1"/>
    <col min="3" max="3" width="5.3984375" style="71" customWidth="1"/>
    <col min="4" max="4" width="9.19921875" style="71" customWidth="1"/>
    <col min="5" max="5" width="7.19921875" style="71" customWidth="1"/>
    <col min="6" max="6" width="14.5" style="72" customWidth="1"/>
    <col min="7" max="7" width="11.5" style="73" customWidth="1"/>
    <col min="8" max="8" width="14.796875" style="74" customWidth="1"/>
    <col min="9" max="9" width="15.796875" style="71" customWidth="1"/>
    <col min="10" max="10" width="20.796875" style="71" customWidth="1"/>
    <col min="11" max="11" width="54.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39004</v>
      </c>
      <c r="N1" s="90" t="s">
        <v>39005</v>
      </c>
      <c r="O1" s="90" t="s">
        <v>39006</v>
      </c>
      <c r="P1" s="90" t="s">
        <v>39007</v>
      </c>
      <c r="Q1" s="90" t="s">
        <v>39008</v>
      </c>
      <c r="R1" s="90" t="s">
        <v>39009</v>
      </c>
      <c r="S1" s="90" t="s">
        <v>39010</v>
      </c>
      <c r="T1" s="90" t="s">
        <v>39011</v>
      </c>
      <c r="U1" s="90" t="s">
        <v>39012</v>
      </c>
      <c r="V1" s="90" t="s">
        <v>39013</v>
      </c>
      <c r="W1" s="90" t="s">
        <v>39014</v>
      </c>
      <c r="X1" s="90" t="s">
        <v>39015</v>
      </c>
      <c r="Y1" s="90" t="s">
        <v>39016</v>
      </c>
      <c r="Z1" s="90" t="s">
        <v>39017</v>
      </c>
      <c r="AA1" s="90" t="s">
        <v>39018</v>
      </c>
      <c r="AB1" s="90" t="s">
        <v>39019</v>
      </c>
      <c r="AC1" s="90" t="s">
        <v>39020</v>
      </c>
      <c r="AD1" s="90" t="s">
        <v>39021</v>
      </c>
      <c r="AE1" s="90" t="s">
        <v>39022</v>
      </c>
      <c r="AF1" s="90" t="s">
        <v>39023</v>
      </c>
      <c r="AG1" s="90" t="s">
        <v>39024</v>
      </c>
      <c r="AH1" s="90" t="s">
        <v>39025</v>
      </c>
      <c r="AI1" s="90" t="s">
        <v>39026</v>
      </c>
      <c r="AJ1" s="90" t="s">
        <v>39027</v>
      </c>
      <c r="AK1" s="90" t="s">
        <v>39028</v>
      </c>
      <c r="AL1" s="90" t="s">
        <v>39029</v>
      </c>
      <c r="AM1" s="90" t="s">
        <v>39030</v>
      </c>
      <c r="AN1" s="90" t="s">
        <v>39031</v>
      </c>
      <c r="AO1" s="90" t="s">
        <v>39032</v>
      </c>
      <c r="AP1" s="90" t="s">
        <v>39033</v>
      </c>
      <c r="AQ1" s="90" t="s">
        <v>39034</v>
      </c>
      <c r="AR1" s="90" t="s">
        <v>39035</v>
      </c>
      <c r="AS1" s="90" t="s">
        <v>39036</v>
      </c>
      <c r="AT1" s="90" t="s">
        <v>39037</v>
      </c>
      <c r="AU1" s="90" t="s">
        <v>39038</v>
      </c>
      <c r="AV1" s="90" t="s">
        <v>39039</v>
      </c>
      <c r="AW1" s="90" t="s">
        <v>39040</v>
      </c>
      <c r="AX1" s="90" t="s">
        <v>39041</v>
      </c>
      <c r="AY1" s="90" t="s">
        <v>39042</v>
      </c>
      <c r="AZ1" s="90" t="s">
        <v>39043</v>
      </c>
      <c r="BA1" s="90" t="s">
        <v>39044</v>
      </c>
      <c r="BB1" s="90" t="s">
        <v>39045</v>
      </c>
      <c r="BC1" s="90" t="s">
        <v>39046</v>
      </c>
      <c r="BD1" s="90" t="s">
        <v>39047</v>
      </c>
      <c r="BE1" s="90" t="s">
        <v>39048</v>
      </c>
      <c r="BF1" s="90" t="s">
        <v>39049</v>
      </c>
      <c r="BG1" s="90" t="s">
        <v>39050</v>
      </c>
      <c r="BH1" s="90" t="s">
        <v>39051</v>
      </c>
      <c r="BI1" s="90" t="s">
        <v>39052</v>
      </c>
      <c r="BJ1" s="90" t="s">
        <v>39053</v>
      </c>
      <c r="BK1" s="90" t="s">
        <v>39054</v>
      </c>
      <c r="BL1" s="90" t="s">
        <v>39055</v>
      </c>
      <c r="BM1" s="90" t="s">
        <v>39056</v>
      </c>
      <c r="BN1" s="90" t="s">
        <v>39057</v>
      </c>
      <c r="BO1" s="90" t="s">
        <v>39058</v>
      </c>
      <c r="BP1" s="90" t="s">
        <v>39059</v>
      </c>
      <c r="BQ1" s="90" t="s">
        <v>39060</v>
      </c>
      <c r="BR1" s="90" t="s">
        <v>39061</v>
      </c>
      <c r="BS1" s="90" t="s">
        <v>39062</v>
      </c>
      <c r="BT1" s="90" t="s">
        <v>39063</v>
      </c>
      <c r="BU1" s="90" t="s">
        <v>39064</v>
      </c>
      <c r="BV1" s="90" t="s">
        <v>39065</v>
      </c>
      <c r="BW1" s="90" t="s">
        <v>39066</v>
      </c>
      <c r="BX1" s="90" t="s">
        <v>39067</v>
      </c>
      <c r="BY1" s="90" t="s">
        <v>39068</v>
      </c>
      <c r="BZ1" s="90" t="s">
        <v>39069</v>
      </c>
      <c r="CA1" s="90" t="s">
        <v>39070</v>
      </c>
      <c r="CB1" s="90" t="s">
        <v>39071</v>
      </c>
      <c r="CC1" s="90" t="s">
        <v>39072</v>
      </c>
      <c r="CD1" s="90" t="s">
        <v>39073</v>
      </c>
      <c r="CE1" s="90" t="s">
        <v>39074</v>
      </c>
      <c r="CF1" s="90" t="s">
        <v>39075</v>
      </c>
      <c r="CG1" s="90" t="s">
        <v>39076</v>
      </c>
      <c r="CH1" s="90" t="s">
        <v>39077</v>
      </c>
      <c r="CI1" s="90" t="s">
        <v>39078</v>
      </c>
      <c r="CJ1" s="90" t="s">
        <v>39079</v>
      </c>
    </row>
    <row r="2" spans="1:88" s="70" customFormat="1" ht="31.5" customHeight="1">
      <c r="A2" s="63" t="s">
        <v>39080</v>
      </c>
      <c r="B2" s="63" t="s">
        <v>27</v>
      </c>
      <c r="C2" s="63">
        <v>1</v>
      </c>
      <c r="D2" s="63" t="s">
        <v>19312</v>
      </c>
      <c r="E2" s="87" t="s">
        <v>39081</v>
      </c>
      <c r="F2" s="76">
        <v>45322.056979166664</v>
      </c>
      <c r="G2" s="77" t="s">
        <v>39082</v>
      </c>
      <c r="H2" s="89">
        <v>45322.050729166665</v>
      </c>
      <c r="I2" s="63" t="s">
        <v>88</v>
      </c>
      <c r="J2" s="63" t="s">
        <v>65</v>
      </c>
      <c r="K2" s="88" t="s">
        <v>39083</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39084</v>
      </c>
      <c r="B3" s="63" t="str">
        <f>IFERROR(VLOOKUP(D3,DB!A:K,11,0),"")</f>
        <v>R2</v>
      </c>
      <c r="C3" s="63">
        <v>1</v>
      </c>
      <c r="D3" s="63" t="s">
        <v>29202</v>
      </c>
      <c r="E3" s="87" t="s">
        <v>38998</v>
      </c>
      <c r="F3" s="76">
        <v>45824.999837962961</v>
      </c>
      <c r="G3" s="77">
        <f ca="1">IFERROR(NOW()-F3,"-")</f>
        <v>129.19883043981827</v>
      </c>
      <c r="H3" s="76">
        <v>45824.993587962963</v>
      </c>
      <c r="I3" s="63" t="str">
        <f>IFERROR(VLOOKUP(D3,DB!A:F,6,0),"")</f>
        <v>Generator-SG</v>
      </c>
      <c r="J3" s="63" t="str">
        <f>IFERROR(VLOOKUP(D3,DB!A:G,7,0),"")</f>
        <v>Good</v>
      </c>
      <c r="K3" s="88" t="s">
        <v>39085</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4" t="s">
        <v>39086</v>
      </c>
      <c r="B4" s="18" t="str">
        <f>IFERROR(VLOOKUP(D4,DB!A:K,11,0),"")</f>
        <v>R2</v>
      </c>
      <c r="C4" s="18">
        <v>2</v>
      </c>
      <c r="D4" s="18" t="s">
        <v>17718</v>
      </c>
      <c r="E4" s="87" t="s">
        <v>38998</v>
      </c>
      <c r="F4" s="89">
        <v>45944.495775462965</v>
      </c>
      <c r="G4" s="117">
        <f ca="1">IFERROR(NOW()-F4,"-")</f>
        <v>9.7028929398147739</v>
      </c>
      <c r="H4" s="116">
        <v>45937.721967592595</v>
      </c>
      <c r="I4" s="18" t="str">
        <f>IFERROR(VLOOKUP(D4,DB!A:F,6,0),"")</f>
        <v>SCECO</v>
      </c>
      <c r="J4" s="18" t="str">
        <f>IFERROR(VLOOKUP(D4,DB!A:G,7,0),"")</f>
        <v>Vandalized</v>
      </c>
      <c r="K4" s="19" t="s">
        <v>39087</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2"/>
    </row>
    <row r="5" spans="1:88" ht="31.5" customHeight="1">
      <c r="A5" s="114" t="s">
        <v>39088</v>
      </c>
      <c r="B5" s="18" t="str">
        <f>IFERROR(VLOOKUP(D5,DB!A:K,11,0),"")</f>
        <v>R2</v>
      </c>
      <c r="C5" s="18">
        <v>1</v>
      </c>
      <c r="D5" s="18" t="s">
        <v>30048</v>
      </c>
      <c r="E5" s="115" t="s">
        <v>38998</v>
      </c>
      <c r="F5" s="116">
        <v>45953.919421296298</v>
      </c>
      <c r="G5" s="117">
        <f ca="1">IFERROR(NOW()-F5,"-")</f>
        <v>0.27924710648221662</v>
      </c>
      <c r="H5" s="116">
        <v>45953.781921296293</v>
      </c>
      <c r="I5" s="18" t="str">
        <f>IFERROR(VLOOKUP(D5,DB!A:F,6,0),"")</f>
        <v>Generator-SG</v>
      </c>
      <c r="J5" s="18" t="str">
        <f>IFERROR(VLOOKUP(D5,DB!A:G,7,0),"")</f>
        <v>In progress</v>
      </c>
      <c r="K5" s="19" t="s">
        <v>39089</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2"/>
    </row>
    <row r="6" spans="1:88" ht="31.5" customHeight="1">
      <c r="A6" s="114" t="s">
        <v>39090</v>
      </c>
      <c r="B6" s="18" t="str">
        <f>IFERROR(VLOOKUP(D6,DB!A:K,11,0),"")</f>
        <v>R2</v>
      </c>
      <c r="C6" s="162">
        <v>4</v>
      </c>
      <c r="D6" s="162" t="s">
        <v>18789</v>
      </c>
      <c r="E6" s="162" t="s">
        <v>38998</v>
      </c>
      <c r="F6" s="116">
        <v>45953.97384259259</v>
      </c>
      <c r="G6" s="117">
        <f ca="1">IFERROR(NOW()-F6,"-")</f>
        <v>0.22482581018994097</v>
      </c>
      <c r="H6" s="116">
        <v>45953.965509259258</v>
      </c>
      <c r="I6" s="18" t="str">
        <f>IFERROR(VLOOKUP(D6,DB!A:F,6,0),"")</f>
        <v>SCECO</v>
      </c>
      <c r="J6" s="18" t="str">
        <f>IFERROR(VLOOKUP(D6,DB!A:G,7,0),"")</f>
        <v>Dead</v>
      </c>
      <c r="K6" s="162" t="s">
        <v>39091</v>
      </c>
      <c r="L6" s="18" t="str">
        <f>IFERROR(VLOOKUP(D6,DB!A:I,9,0),"")</f>
        <v>Latis</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2"/>
    </row>
    <row r="7" spans="1:88" ht="31.5" customHeight="1">
      <c r="A7" s="114"/>
      <c r="B7" s="18" t="str">
        <f>IFERROR(VLOOKUP(D7,DB!A:K,11,0),"")</f>
        <v/>
      </c>
      <c r="C7" s="18"/>
      <c r="D7" s="18"/>
      <c r="E7" s="115"/>
      <c r="F7" s="116"/>
      <c r="G7" s="117">
        <f ca="1">IFERROR(NOW()-F7,"-")</f>
        <v>45954.19866840278</v>
      </c>
      <c r="H7" s="116"/>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2"/>
    </row>
    <row r="8" spans="1:88" ht="31.5" customHeight="1">
      <c r="A8" s="114"/>
      <c r="B8" s="18" t="str">
        <f>IFERROR(VLOOKUP(D8,DB!A:K,11,0),"")</f>
        <v/>
      </c>
      <c r="C8" s="18"/>
      <c r="D8" s="18"/>
      <c r="E8" s="115"/>
      <c r="F8" s="116"/>
      <c r="G8" s="117">
        <f ca="1">IFERROR(NOW()-F8,"-")</f>
        <v>45954.19866840278</v>
      </c>
      <c r="H8" s="116"/>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2"/>
    </row>
    <row r="9" spans="1:88" ht="31.5" customHeight="1">
      <c r="A9" s="114"/>
      <c r="B9" s="18" t="str">
        <f>IFERROR(VLOOKUP(D9,DB!A:K,11,0),"")</f>
        <v/>
      </c>
      <c r="C9" s="18"/>
      <c r="D9" s="18"/>
      <c r="E9" s="115"/>
      <c r="F9" s="116"/>
      <c r="G9" s="117">
        <f ca="1">IFERROR(NOW()-F9,"-")</f>
        <v>45954.19866840278</v>
      </c>
      <c r="H9" s="116"/>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2"/>
    </row>
    <row r="10" spans="1:88" ht="31.5" customHeight="1">
      <c r="A10" s="114"/>
      <c r="B10" s="18" t="str">
        <f>IFERROR(VLOOKUP(D10,DB!A:K,11,0),"")</f>
        <v/>
      </c>
      <c r="C10" s="18"/>
      <c r="D10" s="18"/>
      <c r="E10" s="115"/>
      <c r="F10" s="116"/>
      <c r="G10" s="117">
        <f ca="1">IFERROR(NOW()-F10,"-")</f>
        <v>45954.19866840278</v>
      </c>
      <c r="H10" s="116"/>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2"/>
    </row>
    <row r="11" spans="1:88" ht="31.5" customHeight="1">
      <c r="A11" s="114"/>
      <c r="B11" s="18" t="str">
        <f>IFERROR(VLOOKUP(D11,DB!A:K,11,0),"")</f>
        <v/>
      </c>
      <c r="C11" s="18"/>
      <c r="D11" s="18"/>
      <c r="E11" s="115"/>
      <c r="F11" s="116"/>
      <c r="G11" s="117">
        <f ca="1">IFERROR(NOW()-F11,"-")</f>
        <v>45954.19866840278</v>
      </c>
      <c r="H11" s="116"/>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2"/>
    </row>
    <row r="12" spans="1:88" ht="31.5" customHeight="1">
      <c r="A12" s="114"/>
      <c r="B12" s="18" t="str">
        <f>IFERROR(VLOOKUP(D12,DB!A:K,11,0),"")</f>
        <v/>
      </c>
      <c r="C12" s="18"/>
      <c r="D12" s="18"/>
      <c r="E12" s="115"/>
      <c r="F12" s="116"/>
      <c r="G12" s="117">
        <f ca="1">IFERROR(NOW()-F12,"-")</f>
        <v>45954.19866840278</v>
      </c>
      <c r="H12" s="116"/>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2"/>
    </row>
    <row r="13" spans="1:88" ht="31.5" customHeight="1">
      <c r="A13" s="114"/>
      <c r="B13" s="18" t="str">
        <f>IFERROR(VLOOKUP(D13,DB!A:K,11,0),"")</f>
        <v/>
      </c>
      <c r="C13" s="18"/>
      <c r="D13" s="18"/>
      <c r="E13" s="115"/>
      <c r="F13" s="116"/>
      <c r="G13" s="117">
        <f ca="1">IFERROR(NOW()-F13,"-")</f>
        <v>45954.19866840278</v>
      </c>
      <c r="H13" s="116"/>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2"/>
    </row>
    <row r="14" spans="1:88" ht="31.5" customHeight="1">
      <c r="A14" s="114"/>
      <c r="B14" s="18" t="str">
        <f>IFERROR(VLOOKUP(D14,DB!A:K,11,0),"")</f>
        <v/>
      </c>
      <c r="C14" s="18"/>
      <c r="D14" s="18"/>
      <c r="E14" s="115"/>
      <c r="F14" s="116"/>
      <c r="G14" s="117">
        <f ca="1">IFERROR(NOW()-F14,"-")</f>
        <v>45954.19866840278</v>
      </c>
      <c r="H14" s="116"/>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2"/>
    </row>
    <row r="15" spans="1:88" ht="31.5" customHeight="1">
      <c r="A15" s="114"/>
      <c r="B15" s="18" t="str">
        <f>IFERROR(VLOOKUP(D15,DB!A:K,11,0),"")</f>
        <v/>
      </c>
      <c r="C15" s="18"/>
      <c r="D15" s="18"/>
      <c r="E15" s="115"/>
      <c r="F15" s="116"/>
      <c r="G15" s="117">
        <f ca="1">IFERROR(NOW()-F15,"-")</f>
        <v>45954.19866840278</v>
      </c>
      <c r="H15" s="116"/>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2"/>
    </row>
    <row r="16" spans="1:88" ht="31.5" customHeight="1">
      <c r="A16" s="114"/>
      <c r="B16" s="18" t="str">
        <f>IFERROR(VLOOKUP(D16,DB!A:K,11,0),"")</f>
        <v/>
      </c>
      <c r="C16" s="18"/>
      <c r="D16" s="18"/>
      <c r="E16" s="115"/>
      <c r="F16" s="116"/>
      <c r="G16" s="117">
        <f ca="1">IFERROR(NOW()-F16,"-")</f>
        <v>45954.19866840278</v>
      </c>
      <c r="H16" s="116"/>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2"/>
    </row>
    <row r="17" spans="1:88" ht="31.5" customHeight="1">
      <c r="A17" s="114"/>
      <c r="B17" s="18" t="str">
        <f>IFERROR(VLOOKUP(D17,DB!A:K,11,0),"")</f>
        <v/>
      </c>
      <c r="C17" s="18"/>
      <c r="D17" s="18"/>
      <c r="E17" s="115"/>
      <c r="F17" s="116"/>
      <c r="G17" s="117">
        <f ca="1">IFERROR(NOW()-F17,"-")</f>
        <v>45954.19866840278</v>
      </c>
      <c r="H17" s="116"/>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2"/>
    </row>
    <row r="18" spans="1:88" ht="31.5" customHeight="1">
      <c r="A18" s="114"/>
      <c r="B18" s="18" t="str">
        <f>IFERROR(VLOOKUP(D18,DB!A:K,11,0),"")</f>
        <v/>
      </c>
      <c r="C18" s="18"/>
      <c r="D18" s="18"/>
      <c r="E18" s="115"/>
      <c r="F18" s="116"/>
      <c r="G18" s="117">
        <f ca="1">IFERROR(NOW()-F18,"-")</f>
        <v>45954.19866840278</v>
      </c>
      <c r="H18" s="116"/>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2"/>
    </row>
    <row r="19" spans="1:88" ht="31.5" customHeight="1">
      <c r="A19" s="114"/>
      <c r="B19" s="18" t="str">
        <f>IFERROR(VLOOKUP(D19,DB!A:K,11,0),"")</f>
        <v/>
      </c>
      <c r="C19" s="18"/>
      <c r="D19" s="18"/>
      <c r="E19" s="115"/>
      <c r="F19" s="116"/>
      <c r="G19" s="117">
        <f ca="1">IFERROR(NOW()-F19,"-")</f>
        <v>45954.19866840278</v>
      </c>
      <c r="H19" s="116"/>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2"/>
    </row>
    <row r="20" spans="1:88" ht="31.5" customHeight="1">
      <c r="A20" s="114"/>
      <c r="B20" s="18" t="str">
        <f>IFERROR(VLOOKUP(D20,DB!A:K,11,0),"")</f>
        <v/>
      </c>
      <c r="C20" s="18"/>
      <c r="D20" s="18"/>
      <c r="E20" s="115"/>
      <c r="F20" s="116"/>
      <c r="G20" s="117">
        <f ca="1">IFERROR(NOW()-F20,"-")</f>
        <v>45954.19866840278</v>
      </c>
      <c r="H20" s="116"/>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2"/>
    </row>
    <row r="21" spans="1:88" ht="31.5" customHeight="1">
      <c r="A21" s="114"/>
      <c r="B21" s="18" t="str">
        <f>IFERROR(VLOOKUP(D21,DB!A:K,11,0),"")</f>
        <v/>
      </c>
      <c r="C21" s="18"/>
      <c r="D21" s="18"/>
      <c r="E21" s="115"/>
      <c r="F21" s="116"/>
      <c r="G21" s="117">
        <f ca="1">IFERROR(NOW()-F21,"-")</f>
        <v>45954.19866840278</v>
      </c>
      <c r="H21" s="116"/>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2"/>
    </row>
    <row r="22" spans="1:88" ht="31.5" customHeight="1">
      <c r="A22" s="114"/>
      <c r="B22" s="18" t="str">
        <f>IFERROR(VLOOKUP(D22,DB!A:K,11,0),"")</f>
        <v/>
      </c>
      <c r="C22" s="18"/>
      <c r="D22" s="18"/>
      <c r="E22" s="115"/>
      <c r="F22" s="116"/>
      <c r="G22" s="117">
        <f ca="1">IFERROR(NOW()-F22,"-")</f>
        <v>45954.19866840278</v>
      </c>
      <c r="H22" s="116"/>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2"/>
    </row>
    <row r="23" spans="1:88" ht="31.5" customHeight="1">
      <c r="A23" s="114"/>
      <c r="B23" s="18" t="str">
        <f>IFERROR(VLOOKUP(D23,DB!A:K,11,0),"")</f>
        <v/>
      </c>
      <c r="C23" s="18"/>
      <c r="D23" s="18"/>
      <c r="E23" s="115"/>
      <c r="F23" s="116"/>
      <c r="G23" s="117">
        <f ca="1">IFERROR(NOW()-F23,"-")</f>
        <v>45954.19866840278</v>
      </c>
      <c r="H23" s="116"/>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2"/>
    </row>
    <row r="24" spans="1:88" ht="31.5" customHeight="1">
      <c r="A24" s="114"/>
      <c r="B24" s="18" t="str">
        <f>IFERROR(VLOOKUP(D24,DB!A:K,11,0),"")</f>
        <v/>
      </c>
      <c r="C24" s="18"/>
      <c r="D24" s="18"/>
      <c r="E24" s="115"/>
      <c r="F24" s="116"/>
      <c r="G24" s="117">
        <f ca="1">IFERROR(NOW()-F24,"-")</f>
        <v>45954.19866840278</v>
      </c>
      <c r="H24" s="116"/>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2"/>
    </row>
    <row r="25" spans="1:88" ht="31.5" customHeight="1">
      <c r="A25" s="114"/>
      <c r="B25" s="18" t="str">
        <f>IFERROR(VLOOKUP(D25,DB!A:K,11,0),"")</f>
        <v/>
      </c>
      <c r="C25" s="18"/>
      <c r="D25" s="18"/>
      <c r="E25" s="115"/>
      <c r="F25" s="116"/>
      <c r="G25" s="117">
        <f ca="1">IFERROR(NOW()-F25,"-")</f>
        <v>45954.19866840278</v>
      </c>
      <c r="H25" s="116"/>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2"/>
    </row>
    <row r="26" spans="1:88" ht="31.5" customHeight="1">
      <c r="A26" s="114"/>
      <c r="B26" s="18" t="str">
        <f>IFERROR(VLOOKUP(D26,DB!A:K,11,0),"")</f>
        <v/>
      </c>
      <c r="C26" s="18"/>
      <c r="D26" s="18"/>
      <c r="E26" s="115"/>
      <c r="F26" s="116"/>
      <c r="G26" s="117">
        <f ca="1">IFERROR(NOW()-F26,"-")</f>
        <v>45954.19866840278</v>
      </c>
      <c r="H26" s="116"/>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2"/>
    </row>
    <row r="27" spans="1:88" ht="31.5" customHeight="1">
      <c r="A27" s="114"/>
      <c r="B27" s="18" t="str">
        <f>IFERROR(VLOOKUP(D27,DB!A:K,11,0),"")</f>
        <v/>
      </c>
      <c r="C27" s="18"/>
      <c r="D27" s="18"/>
      <c r="E27" s="115"/>
      <c r="F27" s="116"/>
      <c r="G27" s="117">
        <f ca="1">IFERROR(NOW()-F27,"-")</f>
        <v>45954.19866840278</v>
      </c>
      <c r="H27" s="116"/>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2"/>
    </row>
    <row r="28" spans="1:88" ht="31.5" customHeight="1">
      <c r="A28" s="114"/>
      <c r="B28" s="18" t="str">
        <f>IFERROR(VLOOKUP(D28,DB!A:K,11,0),"")</f>
        <v/>
      </c>
      <c r="C28" s="18"/>
      <c r="D28" s="18"/>
      <c r="E28" s="115"/>
      <c r="F28" s="116"/>
      <c r="G28" s="117">
        <f ca="1">IFERROR(NOW()-F28,"-")</f>
        <v>45954.19866840278</v>
      </c>
      <c r="H28" s="116"/>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2"/>
    </row>
    <row r="29" spans="1:88" ht="31.5" customHeight="1">
      <c r="A29" s="114"/>
      <c r="B29" s="18" t="str">
        <f>IFERROR(VLOOKUP(D29,DB!A:K,11,0),"")</f>
        <v/>
      </c>
      <c r="C29" s="18"/>
      <c r="D29" s="18"/>
      <c r="E29" s="115"/>
      <c r="F29" s="116"/>
      <c r="G29" s="117">
        <f ca="1">IFERROR(NOW()-F29,"-")</f>
        <v>45954.19866840278</v>
      </c>
      <c r="H29" s="116"/>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2"/>
    </row>
    <row r="30" spans="1:88" ht="31.5" customHeight="1">
      <c r="A30" s="114"/>
      <c r="B30" s="18" t="str">
        <f>IFERROR(VLOOKUP(D30,DB!A:K,11,0),"")</f>
        <v/>
      </c>
      <c r="C30" s="18"/>
      <c r="D30" s="18"/>
      <c r="E30" s="115"/>
      <c r="F30" s="116"/>
      <c r="G30" s="117">
        <f ca="1">IFERROR(NOW()-F30,"-")</f>
        <v>45954.19866840278</v>
      </c>
      <c r="H30" s="116"/>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2"/>
    </row>
    <row r="31" spans="1:88" ht="31.5" customHeight="1">
      <c r="A31" s="114"/>
      <c r="B31" s="18" t="str">
        <f>IFERROR(VLOOKUP(D31,DB!A:K,11,0),"")</f>
        <v/>
      </c>
      <c r="C31" s="18"/>
      <c r="D31" s="18"/>
      <c r="E31" s="115"/>
      <c r="F31" s="116"/>
      <c r="G31" s="117">
        <f ca="1">IFERROR(NOW()-F31,"-")</f>
        <v>45954.19866840278</v>
      </c>
      <c r="H31" s="116"/>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2"/>
    </row>
    <row r="32" spans="1:88" ht="31.5" customHeight="1">
      <c r="A32" s="114"/>
      <c r="B32" s="18" t="str">
        <f>IFERROR(VLOOKUP(D32,DB!A:K,11,0),"")</f>
        <v/>
      </c>
      <c r="C32" s="18"/>
      <c r="D32" s="18"/>
      <c r="E32" s="115"/>
      <c r="F32" s="116"/>
      <c r="G32" s="117">
        <f ca="1">IFERROR(NOW()-F32,"-")</f>
        <v>45954.19866840278</v>
      </c>
      <c r="H32" s="116"/>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2"/>
    </row>
  </sheetData>
  <dataValidations count="2">
    <dataValidation allowBlank="1" showInputMessage="1" showErrorMessage="1" sqref="E1" xr:uid="{4D935161-CDD3-4592-B877-3FB59C99E142}"/>
    <dataValidation type="list" allowBlank="1" showInputMessage="1" showErrorMessage="1" sqref="E3:E32"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24"/>
  <sheetViews>
    <sheetView workbookViewId="0">
      <selection activeCell="K2" sqref="K2"/>
    </sheetView>
  </sheetViews>
  <sheetFormatPr defaultColWidth="9" defaultRowHeight="15" customHeight="1"/>
  <cols>
    <col min="1" max="1" width="19.5" style="24" customWidth="1"/>
    <col min="2" max="2" width="7.09765625" style="24" customWidth="1"/>
    <col min="3" max="3" width="8.69921875" style="24" customWidth="1"/>
    <col min="4" max="4" width="10.69921875" style="24" customWidth="1"/>
    <col min="5" max="5" width="9" style="24" customWidth="1"/>
    <col min="6" max="6" width="16.796875" style="25" customWidth="1"/>
    <col min="7" max="7" width="13.796875" style="26" customWidth="1"/>
    <col min="8" max="8" width="16.8984375" style="25" customWidth="1"/>
    <col min="9" max="9" width="14" style="24" customWidth="1"/>
    <col min="10" max="10" width="13.8984375" style="24" customWidth="1"/>
    <col min="11" max="11" width="48.898437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18"/>
      <c r="E2" s="18"/>
      <c r="F2" s="20"/>
      <c r="G2" s="21">
        <f t="shared" ref="G2:G21" ca="1" si="0">IFERROR(NOW()-F2,"-")</f>
        <v>45954.19866840278</v>
      </c>
      <c r="H2" s="22"/>
      <c r="I2" s="19" t="str">
        <f>IFERROR(VLOOKUP(D2,DB!A:F,6,0),"")</f>
        <v/>
      </c>
      <c r="J2" s="18" t="str">
        <f>IFERROR(VLOOKUP(D2,DB!A:G,7,0),"")</f>
        <v/>
      </c>
      <c r="K2" s="46"/>
      <c r="L2" s="23" t="str">
        <f>IFERROR(VLOOKUP(D2,DB!A:I,9,0),"")</f>
        <v/>
      </c>
    </row>
    <row r="3" spans="1:13" ht="15" customHeight="1">
      <c r="A3" s="19"/>
      <c r="B3" s="63" t="str">
        <f>IFERROR(VLOOKUP(D3,DB!A:K,11,0),"")</f>
        <v/>
      </c>
      <c r="C3" s="18"/>
      <c r="D3" s="18"/>
      <c r="E3" s="18"/>
      <c r="F3" s="20"/>
      <c r="G3" s="21">
        <f t="shared" ca="1" si="0"/>
        <v>45954.19866840278</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45954.19866840278</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45954.19866840278</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45954.19866840278</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45954.19866840278</v>
      </c>
      <c r="H7" s="22"/>
      <c r="I7" s="19" t="s">
        <v>39092</v>
      </c>
      <c r="J7" s="18" t="str">
        <f>IFERROR(VLOOKUP(D7,DB!A:G,7,0),"")</f>
        <v/>
      </c>
      <c r="K7" s="46"/>
      <c r="L7" s="23" t="str">
        <f>IFERROR(VLOOKUP(D7,DB!A:I,9,0),"")</f>
        <v/>
      </c>
    </row>
    <row r="8" spans="1:13" ht="15" customHeight="1">
      <c r="A8" s="19"/>
      <c r="B8" s="63" t="str">
        <f>IFERROR(VLOOKUP(D8,DB!A:K,11,0),"")</f>
        <v/>
      </c>
      <c r="C8" s="18"/>
      <c r="D8" s="18"/>
      <c r="E8" s="18"/>
      <c r="F8" s="20"/>
      <c r="G8" s="21">
        <f t="shared" ca="1" si="0"/>
        <v>45954.19866840278</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45954.19866840278</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45954.19866840278</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45954.19866840278</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45954.19866840278</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45954.19866840278</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45954.19866840278</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45954.19866840278</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45954.19866840278</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45954.19866840278</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45954.19866840278</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45954.19866840278</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45954.19866840278</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0"/>
        <v>45954.19866840278</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ref="G22:G85" ca="1" si="1">IFERROR(NOW()-F22,"-")</f>
        <v>45954.19866840278</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45954.19866840278</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45954.19866840278</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45954.19866840278</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45954.19866840278</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45954.19866840278</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45954.19866840278</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45954.19866840278</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45954.19866840278</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45954.19866840278</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45954.19866840278</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45954.19866840278</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45954.19866840278</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45954.19866840278</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45954.19866840278</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45954.19866840278</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45954.19866840278</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45954.19866840278</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45954.19866840278</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45954.19866840278</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45954.19866840278</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45954.19866840278</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45954.19866840278</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45954.19866840278</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45954.19866840278</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45954.19866840278</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45954.19866840278</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45954.19866840278</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45954.19866840278</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45954.19866840278</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45954.19866840278</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45954.19866840278</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45954.19866840278</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45954.19866840278</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45954.19866840278</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45954.19866840278</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45954.19866840278</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45954.19866840278</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45954.19866840278</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45954.19866840278</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45954.19866840278</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45954.19866840278</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45954.19866840278</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45954.19866840278</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45954.19866840278</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45954.19866840278</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45954.19866840278</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45954.19866840278</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45954.19866840278</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45954.19866840278</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45954.19866840278</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45954.19866840278</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45954.19866840278</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45954.19866840278</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45954.19866840278</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45954.19866840278</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45954.19866840278</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45954.19866840278</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45954.19866840278</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45954.19866840278</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45954.19866840278</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45954.19866840278</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45954.19866840278</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1"/>
        <v>45954.19866840278</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ref="G86:G149" ca="1" si="2">IFERROR(NOW()-F86,"-")</f>
        <v>45954.19866840278</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45954.19866840278</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45954.19866840278</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45954.19866840278</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45954.19866840278</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45954.19866840278</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45954.19866840278</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45954.19866840278</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45954.19866840278</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45954.19866840278</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45954.19866840278</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45954.19866840278</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45954.19866840278</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45954.19866840278</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45954.19866840278</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45954.19866840278</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45954.19866840278</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45954.19866840278</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45954.19866840278</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45954.19866840278</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45954.19866840278</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45954.19866840278</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45954.19866840278</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45954.19866840278</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45954.19866840278</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45954.19866840278</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45954.19866840278</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45954.19866840278</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45954.19866840278</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45954.19866840278</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45954.19866840278</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45954.19866840278</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45954.19866840278</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45954.19866840278</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45954.19866840278</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45954.19866840278</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45954.19866840278</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45954.19866840278</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45954.19866840278</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45954.19866840278</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45954.19866840278</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45954.19866840278</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45954.19866840278</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45954.19866840278</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45954.19866840278</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45954.19866840278</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45954.19866840278</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45954.19866840278</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45954.19866840278</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45954.19866840278</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45954.19866840278</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45954.19866840278</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45954.19866840278</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45954.19866840278</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45954.19866840278</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45954.19866840278</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45954.19866840278</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45954.19866840278</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45954.19866840278</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45954.19866840278</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45954.19866840278</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45954.19866840278</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45954.19866840278</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2"/>
        <v>45954.19866840278</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ref="G150:G213" ca="1" si="3">IFERROR(NOW()-F150,"-")</f>
        <v>45954.19866840278</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45954.19866840278</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45954.19866840278</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45954.19866840278</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45954.19866840278</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45954.19866840278</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45954.19866840278</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45954.19866840278</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45954.19866840278</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45954.19866840278</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45954.19866840278</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45954.19866840278</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45954.19866840278</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45954.19866840278</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45954.19866840278</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45954.19866840278</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45954.19866840278</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45954.19866840278</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45954.19866840278</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45954.19866840278</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45954.19866840278</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45954.19866840278</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45954.19866840278</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45954.19866840278</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45954.19866840278</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45954.19866840278</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45954.19866840278</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45954.19866840278</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45954.19866840278</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45954.19866840278</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45954.19866840278</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45954.19866840278</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45954.19866840278</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45954.19866840278</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45954.19866840278</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45954.19866840278</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45954.19866840278</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45954.19866840278</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45954.19866840278</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45954.19866840278</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45954.19866840278</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45954.19866840278</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45954.19866840278</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45954.19866840278</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45954.19866840278</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45954.19866840278</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45954.19866840278</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45954.19866840278</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45954.19866840278</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45954.19866840278</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45954.19866840278</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45954.19866840278</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45954.19866840278</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45954.19866840278</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45954.19866840278</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45954.19866840278</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45954.19866840278</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45954.19866840278</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45954.19866840278</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45954.19866840278</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45954.19866840278</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45954.19866840278</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45954.19866840278</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3"/>
        <v>45954.19866840278</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ref="G214:G277" ca="1" si="4">IFERROR(NOW()-F214,"-")</f>
        <v>45954.19866840278</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45954.19866840278</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45954.19866840278</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45954.19866840278</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45954.19866840278</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45954.19866840278</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45954.19866840278</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45954.19866840278</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45954.19866840278</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45954.19866840278</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45954.19866840278</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45954.19866840278</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45954.19866840278</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45954.19866840278</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45954.19866840278</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45954.19866840278</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45954.19866840278</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45954.19866840278</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45954.19866840278</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45954.19866840278</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45954.19866840278</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45954.19866840278</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45954.19866840278</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45954.19866840278</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45954.19866840278</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45954.19866840278</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45954.19866840278</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45954.19866840278</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45954.19866840278</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45954.19866840278</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45954.19866840278</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45954.19866840278</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45954.19866840278</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45954.19866840278</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45954.19866840278</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45954.19866840278</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45954.19866840278</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45954.19866840278</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45954.19866840278</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45954.19866840278</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45954.19866840278</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45954.19866840278</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45954.19866840278</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45954.19866840278</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45954.19866840278</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45954.19866840278</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45954.19866840278</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45954.19866840278</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45954.19866840278</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45954.19866840278</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45954.19866840278</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45954.19866840278</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45954.19866840278</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45954.19866840278</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45954.19866840278</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45954.19866840278</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45954.19866840278</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45954.19866840278</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45954.19866840278</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45954.19866840278</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45954.19866840278</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45954.19866840278</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45954.19866840278</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4"/>
        <v>45954.19866840278</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ref="G278:G341" ca="1" si="5">IFERROR(NOW()-F278,"-")</f>
        <v>45954.19866840278</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45954.19866840278</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45954.19866840278</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45954.19866840278</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45954.19866840278</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45954.19866840278</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45954.19866840278</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45954.19866840278</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45954.19866840278</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45954.19866840278</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45954.19866840278</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45954.19866840278</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45954.19866840278</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45954.19866840278</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45954.19866840278</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45954.19866840278</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45954.19866840278</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45954.19866840278</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45954.19866840278</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45954.19866840278</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45954.19866840278</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45954.19866840278</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45954.19866840278</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45954.19866840278</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45954.19866840278</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45954.19866840278</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45954.19866840278</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45954.19866840278</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45954.19866840278</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45954.19866840278</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45954.19866840278</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45954.19866840278</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45954.19866840278</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45954.19866840278</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45954.19866840278</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45954.19866840278</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45954.19866840278</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45954.19866840278</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45954.19866840278</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45954.19866840278</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45954.19866840278</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45954.19866840278</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45954.19866840278</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45954.19866840278</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45954.19866840278</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45954.19866840278</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45954.19866840278</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45954.19866840278</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45954.19866840278</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45954.19866840278</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45954.19866840278</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45954.19866840278</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45954.19866840278</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45954.19866840278</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45954.19866840278</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45954.19866840278</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45954.19866840278</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45954.19866840278</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45954.19866840278</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45954.19866840278</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45954.19866840278</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45954.19866840278</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45954.19866840278</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5"/>
        <v>45954.19866840278</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ref="G342:G405" ca="1" si="6">IFERROR(NOW()-F342,"-")</f>
        <v>45954.19866840278</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45954.19866840278</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45954.19866840278</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45954.19866840278</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45954.19866840278</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45954.19866840278</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45954.19866840278</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45954.19866840278</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45954.19866840278</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45954.19866840278</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45954.19866840278</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45954.19866840278</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45954.19866840278</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45954.19866840278</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45954.19866840278</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45954.19866840278</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45954.19866840278</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45954.19866840278</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45954.19866840278</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45954.19866840278</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45954.19866840278</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45954.19866840278</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45954.19866840278</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45954.19866840278</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45954.19866840278</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45954.19866840278</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45954.19866840278</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45954.19866840278</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45954.19866840278</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45954.19866840278</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45954.19866840278</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45954.19866840278</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45954.19866840278</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45954.19866840278</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45954.19866840278</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45954.19866840278</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45954.19866840278</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45954.19866840278</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45954.19866840278</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45954.19866840278</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45954.19866840278</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45954.19866840278</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45954.19866840278</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45954.19866840278</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45954.19866840278</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45954.19866840278</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45954.19866840278</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45954.19866840278</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45954.19866840278</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45954.19866840278</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45954.19866840278</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45954.19866840278</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45954.19866840278</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45954.19866840278</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45954.19866840278</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45954.19866840278</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45954.19866840278</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45954.19866840278</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45954.19866840278</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45954.19866840278</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45954.19866840278</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45954.19866840278</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45954.19866840278</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6"/>
        <v>45954.19866840278</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ref="G406:G469" ca="1" si="7">IFERROR(NOW()-F406,"-")</f>
        <v>45954.19866840278</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45954.19866840278</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45954.19866840278</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45954.19866840278</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45954.19866840278</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45954.19866840278</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45954.19866840278</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45954.19866840278</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45954.19866840278</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45954.19866840278</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45954.19866840278</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45954.19866840278</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45954.19866840278</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45954.19866840278</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45954.19866840278</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45954.19866840278</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45954.19866840278</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45954.19866840278</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45954.19866840278</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45954.19866840278</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45954.19866840278</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45954.19866840278</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45954.19866840278</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45954.19866840278</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45954.19866840278</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45954.19866840278</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45954.19866840278</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45954.19866840278</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45954.19866840278</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45954.19866840278</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45954.19866840278</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45954.19866840278</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45954.19866840278</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45954.19866840278</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45954.19866840278</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45954.19866840278</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45954.19866840278</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45954.19866840278</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45954.19866840278</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45954.19866840278</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45954.19866840278</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45954.19866840278</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45954.19866840278</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45954.19866840278</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45954.19866840278</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45954.19866840278</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45954.19866840278</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45954.19866840278</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45954.19866840278</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45954.19866840278</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45954.19866840278</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45954.19866840278</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45954.19866840278</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45954.19866840278</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45954.19866840278</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45954.19866840278</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45954.19866840278</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45954.19866840278</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45954.19866840278</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45954.19866840278</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45954.19866840278</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45954.19866840278</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45954.19866840278</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7"/>
        <v>45954.19866840278</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ref="G470:G533" ca="1" si="8">IFERROR(NOW()-F470,"-")</f>
        <v>45954.19866840278</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45954.19866840278</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45954.19866840278</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45954.19866840278</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45954.19866840278</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45954.19866840278</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45954.19866840278</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45954.19866840278</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45954.19866840278</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45954.19866840278</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45954.19866840278</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45954.19866840278</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45954.19866840278</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45954.19866840278</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45954.19866840278</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45954.19866840278</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45954.19866840278</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45954.19866840278</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45954.19866840278</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45954.19866840278</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45954.19866840278</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45954.19866840278</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45954.19866840278</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45954.19866840278</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45954.19866840278</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45954.19866840278</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45954.19866840278</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45954.19866840278</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45954.19866840278</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45954.19866840278</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45954.19866840278</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45954.19866840278</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45954.19866840278</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45954.19866840278</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45954.19866840278</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45954.19866840278</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45954.19866840278</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45954.19866840278</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45954.19866840278</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45954.19866840278</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45954.19866840278</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45954.19866840278</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45954.19866840278</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45954.19866840278</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45954.19866840278</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45954.19866840278</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45954.19866840278</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45954.19866840278</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45954.19866840278</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45954.19866840278</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45954.19866840278</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45954.19866840278</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45954.19866840278</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45954.19866840278</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45954.19866840278</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45954.19866840278</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45954.19866840278</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45954.19866840278</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45954.19866840278</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45954.19866840278</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45954.19866840278</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45954.19866840278</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45954.19866840278</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8"/>
        <v>45954.19866840278</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ref="G534:G597" ca="1" si="9">IFERROR(NOW()-F534,"-")</f>
        <v>45954.19866840278</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45954.19866840278</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45954.19866840278</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45954.19866840278</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45954.19866840278</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45954.19866840278</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45954.19866840278</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45954.19866840278</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45954.19866840278</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45954.19866840278</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45954.19866840278</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45954.19866840278</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45954.19866840278</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45954.19866840278</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45954.19866840278</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45954.19866840278</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45954.19866840278</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45954.19866840278</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45954.19866840278</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45954.19866840278</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45954.19866840278</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45954.19866840278</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45954.19866840278</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45954.19866840278</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45954.19866840278</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45954.19866840278</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45954.19866840278</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45954.19866840278</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45954.19866840278</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45954.19866840278</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45954.19866840278</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45954.19866840278</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45954.19866840278</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45954.19866840278</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45954.19866840278</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45954.19866840278</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45954.19866840278</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45954.19866840278</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45954.19866840278</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45954.19866840278</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45954.19866840278</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45954.19866840278</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45954.19866840278</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45954.19866840278</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45954.19866840278</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45954.19866840278</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45954.19866840278</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45954.19866840278</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45954.19866840278</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45954.19866840278</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45954.19866840278</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45954.19866840278</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45954.19866840278</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45954.19866840278</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45954.19866840278</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45954.19866840278</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45954.19866840278</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45954.19866840278</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45954.19866840278</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45954.19866840278</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45954.19866840278</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45954.19866840278</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45954.19866840278</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9"/>
        <v>45954.19866840278</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ref="G598:G661" ca="1" si="10">IFERROR(NOW()-F598,"-")</f>
        <v>45954.19866840278</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45954.19866840278</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45954.19866840278</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45954.19866840278</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45954.19866840278</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45954.19866840278</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45954.19866840278</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45954.19866840278</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45954.19866840278</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45954.19866840278</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45954.19866840278</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45954.19866840278</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45954.19866840278</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45954.19866840278</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45954.19866840278</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45954.19866840278</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45954.19866840278</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45954.19866840278</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45954.19866840278</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45954.19866840278</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45954.19866840278</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45954.19866840278</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45954.19866840278</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45954.19866840278</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45954.19866840278</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45954.19866840278</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45954.19866840278</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45954.19866840278</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45954.19866840278</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45954.19866840278</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45954.19866840278</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45954.19866840278</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45954.19866840278</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45954.19866840278</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45954.19866840278</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45954.19866840278</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45954.19866840278</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45954.19866840278</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45954.19866840278</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45954.19866840278</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45954.19866840278</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45954.19866840278</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45954.19866840278</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45954.19866840278</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45954.19866840278</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45954.19866840278</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45954.19866840278</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45954.19866840278</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45954.19866840278</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45954.19866840278</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45954.19866840278</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45954.19866840278</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45954.19866840278</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45954.19866840278</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45954.19866840278</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45954.19866840278</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45954.19866840278</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45954.19866840278</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45954.19866840278</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45954.19866840278</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45954.19866840278</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45954.19866840278</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45954.19866840278</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0"/>
        <v>45954.19866840278</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ref="G662:G725" ca="1" si="11">IFERROR(NOW()-F662,"-")</f>
        <v>45954.19866840278</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45954.19866840278</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45954.19866840278</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45954.19866840278</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45954.19866840278</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45954.19866840278</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45954.19866840278</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45954.19866840278</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45954.19866840278</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45954.19866840278</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45954.19866840278</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45954.19866840278</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45954.19866840278</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45954.19866840278</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45954.19866840278</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45954.19866840278</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45954.19866840278</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45954.19866840278</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45954.19866840278</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45954.19866840278</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45954.19866840278</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45954.19866840278</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45954.19866840278</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45954.19866840278</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45954.19866840278</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45954.19866840278</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45954.19866840278</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45954.19866840278</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45954.19866840278</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45954.19866840278</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45954.19866840278</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45954.19866840278</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45954.19866840278</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45954.19866840278</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45954.19866840278</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45954.19866840278</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45954.19866840278</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45954.19866840278</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45954.19866840278</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45954.19866840278</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45954.19866840278</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45954.19866840278</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45954.19866840278</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45954.19866840278</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45954.19866840278</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45954.19866840278</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45954.19866840278</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45954.19866840278</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45954.19866840278</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45954.19866840278</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45954.19866840278</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45954.19866840278</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45954.19866840278</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45954.19866840278</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45954.19866840278</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45954.19866840278</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45954.19866840278</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45954.19866840278</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45954.19866840278</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45954.19866840278</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45954.19866840278</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45954.19866840278</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45954.19866840278</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1"/>
        <v>45954.19866840278</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ref="G726:G789" ca="1" si="12">IFERROR(NOW()-F726,"-")</f>
        <v>45954.19866840278</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45954.19866840278</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45954.19866840278</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45954.19866840278</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45954.19866840278</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45954.19866840278</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45954.19866840278</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45954.19866840278</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45954.19866840278</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45954.19866840278</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45954.19866840278</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45954.19866840278</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45954.19866840278</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45954.19866840278</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45954.19866840278</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45954.19866840278</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45954.19866840278</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45954.19866840278</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45954.19866840278</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45954.19866840278</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45954.19866840278</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45954.19866840278</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45954.19866840278</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45954.19866840278</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45954.19866840278</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45954.19866840278</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45954.19866840278</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45954.19866840278</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45954.19866840278</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45954.19866840278</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45954.19866840278</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45954.19866840278</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45954.19866840278</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45954.19866840278</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45954.19866840278</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45954.19866840278</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45954.19866840278</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45954.19866840278</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45954.19866840278</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45954.19866840278</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45954.19866840278</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45954.19866840278</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45954.19866840278</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45954.19866840278</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45954.19866840278</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45954.19866840278</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45954.19866840278</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45954.19866840278</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45954.19866840278</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45954.19866840278</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45954.19866840278</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45954.19866840278</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45954.19866840278</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45954.19866840278</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45954.19866840278</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45954.19866840278</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45954.19866840278</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45954.19866840278</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45954.19866840278</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45954.19866840278</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45954.19866840278</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45954.19866840278</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45954.19866840278</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2"/>
        <v>45954.19866840278</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ref="G790:G853" ca="1" si="13">IFERROR(NOW()-F790,"-")</f>
        <v>45954.19866840278</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45954.19866840278</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45954.19866840278</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45954.19866840278</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45954.19866840278</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45954.19866840278</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45954.19866840278</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45954.19866840278</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45954.19866840278</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45954.19866840278</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45954.19866840278</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45954.19866840278</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45954.19866840278</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45954.19866840278</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45954.19866840278</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45954.19866840278</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45954.19866840278</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45954.19866840278</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45954.19866840278</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45954.19866840278</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45954.19866840278</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45954.19866840278</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45954.19866840278</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45954.19866840278</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45954.19866840278</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45954.19866840278</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45954.19866840278</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45954.19866840278</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45954.19866840278</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45954.19866840278</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45954.19866840278</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45954.19866840278</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45954.19866840278</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45954.19866840278</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45954.19866840278</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45954.19866840278</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45954.19866840278</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45954.19866840278</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45954.19866840278</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45954.19866840278</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45954.19866840278</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45954.19866840278</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45954.19866840278</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45954.19866840278</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45954.19866840278</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45954.19866840278</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45954.19866840278</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45954.19866840278</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45954.19866840278</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45954.19866840278</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45954.19866840278</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45954.19866840278</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45954.19866840278</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45954.19866840278</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45954.19866840278</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45954.19866840278</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45954.19866840278</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45954.19866840278</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45954.19866840278</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45954.19866840278</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45954.19866840278</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45954.19866840278</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45954.19866840278</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3"/>
        <v>45954.19866840278</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ref="G854:G917" ca="1" si="14">IFERROR(NOW()-F854,"-")</f>
        <v>45954.19866840278</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45954.19866840278</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45954.19866840278</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45954.19866840278</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45954.19866840278</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45954.19866840278</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45954.19866840278</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45954.19866840278</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45954.19866840278</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45954.19866840278</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45954.19866840278</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45954.19866840278</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45954.19866840278</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45954.19866840278</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45954.19866840278</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45954.19866840278</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45954.19866840278</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45954.19866840278</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45954.19866840278</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45954.19866840278</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45954.19866840278</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45954.19866840278</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45954.19866840278</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45954.19866840278</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45954.19866840278</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45954.19866840278</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45954.19866840278</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45954.19866840278</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45954.19866840278</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45954.19866840278</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45954.19866840278</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45954.19866840278</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45954.19866840278</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45954.19866840278</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45954.19866840278</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45954.19866840278</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45954.19866840278</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45954.19866840278</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45954.19866840278</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45954.19866840278</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45954.19866840278</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45954.19866840278</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45954.19866840278</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45954.19866840278</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45954.19866840278</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45954.19866840278</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45954.19866840278</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45954.19866840278</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45954.19866840278</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45954.19866840278</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45954.19866840278</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45954.19866840278</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45954.19866840278</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45954.19866840278</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45954.19866840278</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45954.19866840278</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45954.19866840278</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45954.19866840278</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45954.19866840278</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45954.19866840278</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45954.19866840278</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45954.19866840278</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45954.19866840278</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4"/>
        <v>45954.19866840278</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ref="G918:G981" ca="1" si="15">IFERROR(NOW()-F918,"-")</f>
        <v>45954.19866840278</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45954.19866840278</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45954.19866840278</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45954.19866840278</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45954.19866840278</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45954.19866840278</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45954.19866840278</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45954.19866840278</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45954.19866840278</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45954.19866840278</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45954.19866840278</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45954.19866840278</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45954.19866840278</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45954.19866840278</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45954.19866840278</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45954.19866840278</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45954.19866840278</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45954.19866840278</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45954.19866840278</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45954.19866840278</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45954.19866840278</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45954.19866840278</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45954.19866840278</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45954.19866840278</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45954.19866840278</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45954.19866840278</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45954.19866840278</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45954.19866840278</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45954.19866840278</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45954.19866840278</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45954.19866840278</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45954.19866840278</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45954.19866840278</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45954.19866840278</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45954.19866840278</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45954.19866840278</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45954.19866840278</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45954.19866840278</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45954.19866840278</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45954.19866840278</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45954.19866840278</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45954.19866840278</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45954.19866840278</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45954.19866840278</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45954.19866840278</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45954.19866840278</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45954.19866840278</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45954.19866840278</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45954.19866840278</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45954.19866840278</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45954.19866840278</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45954.19866840278</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45954.19866840278</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45954.19866840278</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45954.19866840278</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45954.19866840278</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45954.19866840278</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45954.19866840278</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45954.19866840278</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45954.19866840278</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45954.19866840278</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45954.19866840278</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45954.19866840278</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5"/>
        <v>45954.19866840278</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ref="G982:G1045" ca="1" si="16">IFERROR(NOW()-F982,"-")</f>
        <v>45954.19866840278</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45954.19866840278</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45954.19866840278</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45954.19866840278</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45954.19866840278</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45954.19866840278</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45954.19866840278</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45954.19866840278</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45954.19866840278</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45954.19866840278</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45954.19866840278</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45954.19866840278</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45954.19866840278</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45954.19866840278</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45954.19866840278</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45954.19866840278</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45954.19866840278</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45954.19866840278</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45954.19866840278</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45954.19866840278</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45954.19866840278</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45954.19866840278</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45954.19866840278</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45954.19866840278</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45954.19866840278</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45954.19866840278</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45954.19866840278</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45954.19866840278</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45954.19866840278</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45954.19866840278</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45954.19866840278</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45954.19866840278</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45954.19866840278</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45954.19866840278</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45954.19866840278</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45954.19866840278</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45954.19866840278</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45954.19866840278</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45954.19866840278</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45954.19866840278</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45954.19866840278</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45954.19866840278</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45954.19866840278</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45954.19866840278</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45954.19866840278</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45954.19866840278</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45954.19866840278</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45954.19866840278</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45954.19866840278</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45954.19866840278</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45954.19866840278</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45954.19866840278</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45954.19866840278</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45954.19866840278</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45954.19866840278</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45954.19866840278</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45954.19866840278</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45954.19866840278</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45954.19866840278</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45954.19866840278</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45954.19866840278</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45954.19866840278</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45954.19866840278</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6"/>
        <v>45954.19866840278</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ref="G1046:G1109" ca="1" si="17">IFERROR(NOW()-F1046,"-")</f>
        <v>45954.19866840278</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45954.19866840278</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45954.19866840278</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45954.19866840278</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45954.19866840278</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45954.19866840278</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45954.19866840278</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45954.19866840278</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45954.19866840278</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45954.19866840278</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45954.19866840278</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45954.19866840278</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45954.19866840278</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45954.19866840278</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45954.19866840278</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45954.19866840278</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45954.19866840278</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45954.19866840278</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45954.19866840278</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45954.19866840278</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45954.19866840278</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45954.19866840278</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45954.19866840278</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45954.19866840278</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45954.19866840278</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45954.19866840278</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45954.19866840278</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45954.19866840278</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45954.19866840278</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45954.19866840278</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45954.19866840278</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45954.19866840278</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45954.19866840278</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45954.19866840278</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45954.19866840278</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45954.19866840278</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45954.19866840278</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45954.19866840278</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45954.19866840278</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45954.19866840278</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45954.19866840278</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45954.19866840278</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45954.19866840278</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45954.19866840278</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45954.19866840278</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45954.19866840278</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45954.19866840278</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45954.19866840278</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45954.19866840278</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45954.19866840278</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45954.19866840278</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45954.19866840278</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7"/>
        <v>45954.19866840278</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7"/>
        <v>45954.19866840278</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7"/>
        <v>45954.19866840278</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7"/>
        <v>45954.19866840278</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7"/>
        <v>45954.19866840278</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7"/>
        <v>45954.19866840278</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7"/>
        <v>45954.19866840278</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7"/>
        <v>45954.19866840278</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7"/>
        <v>45954.19866840278</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7"/>
        <v>45954.19866840278</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7"/>
        <v>45954.19866840278</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7"/>
        <v>45954.19866840278</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ref="G1110:G1124" ca="1" si="18">IFERROR(NOW()-F1110,"-")</f>
        <v>45954.19866840278</v>
      </c>
      <c r="H1110" s="22"/>
      <c r="I1110" s="19" t="str">
        <f>IFERROR(VLOOKUP(D1110,DB!A:F,6,0),"")</f>
        <v/>
      </c>
      <c r="J1110" s="18" t="str">
        <f>IFERROR(VLOOKUP(D1110,DB!A:G,7,0),"")</f>
        <v/>
      </c>
      <c r="K1110" s="46"/>
      <c r="L1110" s="23" t="str">
        <f>IFERROR(VLOOKUP(D1110,DB!A:I,9,0),"")</f>
        <v/>
      </c>
    </row>
    <row r="1111" spans="1:12" ht="15" customHeight="1">
      <c r="A1111" s="19"/>
      <c r="B1111" s="63" t="str">
        <f>IFERROR(VLOOKUP(D1111,DB!A:K,11,0),"")</f>
        <v/>
      </c>
      <c r="C1111" s="18"/>
      <c r="D1111" s="18"/>
      <c r="E1111" s="18"/>
      <c r="F1111" s="20"/>
      <c r="G1111" s="21">
        <f t="shared" ca="1" si="18"/>
        <v>45954.19866840278</v>
      </c>
      <c r="H1111" s="22"/>
      <c r="I1111" s="19" t="str">
        <f>IFERROR(VLOOKUP(D1111,DB!A:F,6,0),"")</f>
        <v/>
      </c>
      <c r="J1111" s="18" t="str">
        <f>IFERROR(VLOOKUP(D1111,DB!A:G,7,0),"")</f>
        <v/>
      </c>
      <c r="K1111" s="46"/>
      <c r="L1111" s="23" t="str">
        <f>IFERROR(VLOOKUP(D1111,DB!A:I,9,0),"")</f>
        <v/>
      </c>
    </row>
    <row r="1112" spans="1:12" ht="15" customHeight="1">
      <c r="A1112" s="19"/>
      <c r="B1112" s="63" t="str">
        <f>IFERROR(VLOOKUP(D1112,DB!A:K,11,0),"")</f>
        <v/>
      </c>
      <c r="C1112" s="18"/>
      <c r="D1112" s="18"/>
      <c r="E1112" s="18"/>
      <c r="F1112" s="20"/>
      <c r="G1112" s="21">
        <f t="shared" ca="1" si="18"/>
        <v>45954.19866840278</v>
      </c>
      <c r="H1112" s="22"/>
      <c r="I1112" s="19" t="str">
        <f>IFERROR(VLOOKUP(D1112,DB!A:F,6,0),"")</f>
        <v/>
      </c>
      <c r="J1112" s="18" t="str">
        <f>IFERROR(VLOOKUP(D1112,DB!A:G,7,0),"")</f>
        <v/>
      </c>
      <c r="K1112" s="46"/>
      <c r="L1112" s="23" t="str">
        <f>IFERROR(VLOOKUP(D1112,DB!A:I,9,0),"")</f>
        <v/>
      </c>
    </row>
    <row r="1113" spans="1:12" ht="15" customHeight="1">
      <c r="A1113" s="19"/>
      <c r="B1113" s="63" t="str">
        <f>IFERROR(VLOOKUP(D1113,DB!A:K,11,0),"")</f>
        <v/>
      </c>
      <c r="C1113" s="18"/>
      <c r="D1113" s="18"/>
      <c r="E1113" s="18"/>
      <c r="F1113" s="20"/>
      <c r="G1113" s="21">
        <f t="shared" ca="1" si="18"/>
        <v>45954.19866840278</v>
      </c>
      <c r="H1113" s="22"/>
      <c r="I1113" s="19" t="str">
        <f>IFERROR(VLOOKUP(D1113,DB!A:F,6,0),"")</f>
        <v/>
      </c>
      <c r="J1113" s="18" t="str">
        <f>IFERROR(VLOOKUP(D1113,DB!A:G,7,0),"")</f>
        <v/>
      </c>
      <c r="K1113" s="46"/>
      <c r="L1113" s="23" t="str">
        <f>IFERROR(VLOOKUP(D1113,DB!A:I,9,0),"")</f>
        <v/>
      </c>
    </row>
    <row r="1114" spans="1:12" ht="15" customHeight="1">
      <c r="A1114" s="19"/>
      <c r="B1114" s="63" t="str">
        <f>IFERROR(VLOOKUP(D1114,DB!A:K,11,0),"")</f>
        <v/>
      </c>
      <c r="C1114" s="18"/>
      <c r="D1114" s="18"/>
      <c r="E1114" s="18"/>
      <c r="F1114" s="20"/>
      <c r="G1114" s="21">
        <f t="shared" ca="1" si="18"/>
        <v>45954.19866840278</v>
      </c>
      <c r="H1114" s="22"/>
      <c r="I1114" s="19" t="str">
        <f>IFERROR(VLOOKUP(D1114,DB!A:F,6,0),"")</f>
        <v/>
      </c>
      <c r="J1114" s="18" t="str">
        <f>IFERROR(VLOOKUP(D1114,DB!A:G,7,0),"")</f>
        <v/>
      </c>
      <c r="K1114" s="46"/>
      <c r="L1114" s="23" t="str">
        <f>IFERROR(VLOOKUP(D1114,DB!A:I,9,0),"")</f>
        <v/>
      </c>
    </row>
    <row r="1115" spans="1:12" ht="15" customHeight="1">
      <c r="A1115" s="19"/>
      <c r="B1115" s="63" t="str">
        <f>IFERROR(VLOOKUP(D1115,DB!A:K,11,0),"")</f>
        <v/>
      </c>
      <c r="C1115" s="18"/>
      <c r="D1115" s="18"/>
      <c r="E1115" s="18"/>
      <c r="F1115" s="20"/>
      <c r="G1115" s="21">
        <f t="shared" ca="1" si="18"/>
        <v>45954.19866840278</v>
      </c>
      <c r="H1115" s="22"/>
      <c r="I1115" s="19" t="str">
        <f>IFERROR(VLOOKUP(D1115,DB!A:F,6,0),"")</f>
        <v/>
      </c>
      <c r="J1115" s="18" t="str">
        <f>IFERROR(VLOOKUP(D1115,DB!A:G,7,0),"")</f>
        <v/>
      </c>
      <c r="K1115" s="46"/>
      <c r="L1115" s="23" t="str">
        <f>IFERROR(VLOOKUP(D1115,DB!A:I,9,0),"")</f>
        <v/>
      </c>
    </row>
    <row r="1116" spans="1:12" ht="15" customHeight="1">
      <c r="A1116" s="19"/>
      <c r="B1116" s="63" t="str">
        <f>IFERROR(VLOOKUP(D1116,DB!A:K,11,0),"")</f>
        <v/>
      </c>
      <c r="C1116" s="18"/>
      <c r="D1116" s="18"/>
      <c r="E1116" s="18"/>
      <c r="F1116" s="20"/>
      <c r="G1116" s="21">
        <f t="shared" ca="1" si="18"/>
        <v>45954.19866840278</v>
      </c>
      <c r="H1116" s="22"/>
      <c r="I1116" s="19" t="str">
        <f>IFERROR(VLOOKUP(D1116,DB!A:F,6,0),"")</f>
        <v/>
      </c>
      <c r="J1116" s="18" t="str">
        <f>IFERROR(VLOOKUP(D1116,DB!A:G,7,0),"")</f>
        <v/>
      </c>
      <c r="K1116" s="46"/>
      <c r="L1116" s="23" t="str">
        <f>IFERROR(VLOOKUP(D1116,DB!A:I,9,0),"")</f>
        <v/>
      </c>
    </row>
    <row r="1117" spans="1:12" ht="15" customHeight="1">
      <c r="A1117" s="19"/>
      <c r="B1117" s="63" t="str">
        <f>IFERROR(VLOOKUP(D1117,DB!A:K,11,0),"")</f>
        <v/>
      </c>
      <c r="C1117" s="18"/>
      <c r="D1117" s="18"/>
      <c r="E1117" s="18"/>
      <c r="F1117" s="20"/>
      <c r="G1117" s="21">
        <f t="shared" ca="1" si="18"/>
        <v>45954.19866840278</v>
      </c>
      <c r="H1117" s="22"/>
      <c r="I1117" s="19" t="str">
        <f>IFERROR(VLOOKUP(D1117,DB!A:F,6,0),"")</f>
        <v/>
      </c>
      <c r="J1117" s="18" t="str">
        <f>IFERROR(VLOOKUP(D1117,DB!A:G,7,0),"")</f>
        <v/>
      </c>
      <c r="K1117" s="46"/>
      <c r="L1117" s="23" t="str">
        <f>IFERROR(VLOOKUP(D1117,DB!A:I,9,0),"")</f>
        <v/>
      </c>
    </row>
    <row r="1118" spans="1:12" ht="15" customHeight="1">
      <c r="A1118" s="19"/>
      <c r="B1118" s="63" t="str">
        <f>IFERROR(VLOOKUP(D1118,DB!A:K,11,0),"")</f>
        <v/>
      </c>
      <c r="C1118" s="18"/>
      <c r="D1118" s="18"/>
      <c r="E1118" s="18"/>
      <c r="F1118" s="20"/>
      <c r="G1118" s="21">
        <f t="shared" ca="1" si="18"/>
        <v>45954.19866840278</v>
      </c>
      <c r="H1118" s="22"/>
      <c r="I1118" s="19" t="str">
        <f>IFERROR(VLOOKUP(D1118,DB!A:F,6,0),"")</f>
        <v/>
      </c>
      <c r="J1118" s="18" t="str">
        <f>IFERROR(VLOOKUP(D1118,DB!A:G,7,0),"")</f>
        <v/>
      </c>
      <c r="K1118" s="46"/>
      <c r="L1118" s="23" t="str">
        <f>IFERROR(VLOOKUP(D1118,DB!A:I,9,0),"")</f>
        <v/>
      </c>
    </row>
    <row r="1119" spans="1:12" ht="15" customHeight="1">
      <c r="A1119" s="19"/>
      <c r="B1119" s="63" t="str">
        <f>IFERROR(VLOOKUP(D1119,DB!A:K,11,0),"")</f>
        <v/>
      </c>
      <c r="C1119" s="18"/>
      <c r="D1119" s="18"/>
      <c r="E1119" s="18"/>
      <c r="F1119" s="20"/>
      <c r="G1119" s="21">
        <f t="shared" ca="1" si="18"/>
        <v>45954.19866840278</v>
      </c>
      <c r="H1119" s="22"/>
      <c r="I1119" s="19" t="str">
        <f>IFERROR(VLOOKUP(D1119,DB!A:F,6,0),"")</f>
        <v/>
      </c>
      <c r="J1119" s="18" t="str">
        <f>IFERROR(VLOOKUP(D1119,DB!A:G,7,0),"")</f>
        <v/>
      </c>
      <c r="K1119" s="46"/>
      <c r="L1119" s="23" t="str">
        <f>IFERROR(VLOOKUP(D1119,DB!A:I,9,0),"")</f>
        <v/>
      </c>
    </row>
    <row r="1120" spans="1:12" ht="15" customHeight="1">
      <c r="A1120" s="19"/>
      <c r="B1120" s="63" t="str">
        <f>IFERROR(VLOOKUP(D1120,DB!A:K,11,0),"")</f>
        <v/>
      </c>
      <c r="C1120" s="18"/>
      <c r="D1120" s="18"/>
      <c r="E1120" s="18"/>
      <c r="F1120" s="20"/>
      <c r="G1120" s="21">
        <f t="shared" ca="1" si="18"/>
        <v>45954.19866840278</v>
      </c>
      <c r="H1120" s="22"/>
      <c r="I1120" s="19" t="str">
        <f>IFERROR(VLOOKUP(D1120,DB!A:F,6,0),"")</f>
        <v/>
      </c>
      <c r="J1120" s="18" t="str">
        <f>IFERROR(VLOOKUP(D1120,DB!A:G,7,0),"")</f>
        <v/>
      </c>
      <c r="K1120" s="46"/>
      <c r="L1120" s="23" t="str">
        <f>IFERROR(VLOOKUP(D1120,DB!A:I,9,0),"")</f>
        <v/>
      </c>
    </row>
    <row r="1121" spans="1:12" ht="15" customHeight="1">
      <c r="A1121" s="19"/>
      <c r="B1121" s="63" t="str">
        <f>IFERROR(VLOOKUP(D1121,DB!A:K,11,0),"")</f>
        <v/>
      </c>
      <c r="C1121" s="18"/>
      <c r="D1121" s="18"/>
      <c r="E1121" s="18"/>
      <c r="F1121" s="20"/>
      <c r="G1121" s="21">
        <f t="shared" ca="1" si="18"/>
        <v>45954.19866840278</v>
      </c>
      <c r="H1121" s="22"/>
      <c r="I1121" s="19" t="str">
        <f>IFERROR(VLOOKUP(D1121,DB!A:F,6,0),"")</f>
        <v/>
      </c>
      <c r="J1121" s="18" t="str">
        <f>IFERROR(VLOOKUP(D1121,DB!A:G,7,0),"")</f>
        <v/>
      </c>
      <c r="K1121" s="46"/>
      <c r="L1121" s="23" t="str">
        <f>IFERROR(VLOOKUP(D1121,DB!A:I,9,0),"")</f>
        <v/>
      </c>
    </row>
    <row r="1122" spans="1:12" ht="15" customHeight="1">
      <c r="A1122" s="19"/>
      <c r="B1122" s="63" t="str">
        <f>IFERROR(VLOOKUP(D1122,DB!A:K,11,0),"")</f>
        <v/>
      </c>
      <c r="C1122" s="18"/>
      <c r="D1122" s="18"/>
      <c r="E1122" s="18"/>
      <c r="F1122" s="20"/>
      <c r="G1122" s="21">
        <f t="shared" ca="1" si="18"/>
        <v>45954.19866840278</v>
      </c>
      <c r="H1122" s="22"/>
      <c r="I1122" s="19" t="str">
        <f>IFERROR(VLOOKUP(D1122,DB!A:F,6,0),"")</f>
        <v/>
      </c>
      <c r="J1122" s="18" t="str">
        <f>IFERROR(VLOOKUP(D1122,DB!A:G,7,0),"")</f>
        <v/>
      </c>
      <c r="K1122" s="46"/>
      <c r="L1122" s="23" t="str">
        <f>IFERROR(VLOOKUP(D1122,DB!A:I,9,0),"")</f>
        <v/>
      </c>
    </row>
    <row r="1123" spans="1:12" ht="15" customHeight="1">
      <c r="A1123" s="19"/>
      <c r="B1123" s="63" t="str">
        <f>IFERROR(VLOOKUP(D1123,DB!A:K,11,0),"")</f>
        <v/>
      </c>
      <c r="C1123" s="18"/>
      <c r="D1123" s="18"/>
      <c r="E1123" s="18"/>
      <c r="F1123" s="20"/>
      <c r="G1123" s="21">
        <f t="shared" ca="1" si="18"/>
        <v>45954.19866840278</v>
      </c>
      <c r="H1123" s="22"/>
      <c r="I1123" s="19" t="str">
        <f>IFERROR(VLOOKUP(D1123,DB!A:F,6,0),"")</f>
        <v/>
      </c>
      <c r="J1123" s="18" t="str">
        <f>IFERROR(VLOOKUP(D1123,DB!A:G,7,0),"")</f>
        <v/>
      </c>
      <c r="K1123" s="46"/>
      <c r="L1123" s="23" t="str">
        <f>IFERROR(VLOOKUP(D1123,DB!A:I,9,0),"")</f>
        <v/>
      </c>
    </row>
    <row r="1124" spans="1:12" ht="15" customHeight="1">
      <c r="A1124" s="19"/>
      <c r="B1124" s="63" t="str">
        <f>IFERROR(VLOOKUP(D1124,DB!A:K,11,0),"")</f>
        <v/>
      </c>
      <c r="C1124" s="18"/>
      <c r="D1124" s="18"/>
      <c r="E1124" s="18"/>
      <c r="F1124" s="20"/>
      <c r="G1124" s="21">
        <f t="shared" ca="1" si="18"/>
        <v>45954.19866840278</v>
      </c>
      <c r="H1124" s="22"/>
      <c r="I1124" s="19" t="str">
        <f>IFERROR(VLOOKUP(D1124,DB!A:F,6,0),"")</f>
        <v/>
      </c>
      <c r="J1124" s="18" t="str">
        <f>IFERROR(VLOOKUP(D1124,DB!A:G,7,0),"")</f>
        <v/>
      </c>
      <c r="K1124" s="46"/>
      <c r="L1124" s="23" t="str">
        <f>IFERROR(VLOOKUP(D1124,DB!A:I,9,0),"")</f>
        <v/>
      </c>
    </row>
  </sheetData>
  <dataValidations count="2">
    <dataValidation allowBlank="1" showInputMessage="1" showErrorMessage="1" sqref="E1" xr:uid="{5914219A-CB83-432D-936A-CC0CB6F3982A}"/>
    <dataValidation type="list" allowBlank="1" showInputMessage="1" showErrorMessage="1" sqref="E2:E1124"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247"/>
  <sheetViews>
    <sheetView tabSelected="1" workbookViewId="0">
      <selection activeCell="K13" sqref="K13"/>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33" t="s">
        <v>38994</v>
      </c>
      <c r="J1" s="33" t="s">
        <v>38995</v>
      </c>
      <c r="K1" s="33" t="s">
        <v>38996</v>
      </c>
      <c r="L1" s="35" t="s">
        <v>8</v>
      </c>
      <c r="M1" s="113"/>
      <c r="N1" s="113"/>
      <c r="O1" s="113"/>
      <c r="P1" s="113"/>
    </row>
    <row r="2" spans="1:16" s="111" customFormat="1">
      <c r="A2" s="97" t="s">
        <v>39093</v>
      </c>
      <c r="B2" s="97" t="str">
        <f>IFERROR(VLOOKUP(D2,DB!A:K,11,0),"")</f>
        <v>R4</v>
      </c>
      <c r="C2" s="98">
        <v>1</v>
      </c>
      <c r="D2" s="94" t="s">
        <v>35115</v>
      </c>
      <c r="E2" s="99" t="s">
        <v>38998</v>
      </c>
      <c r="F2" s="100">
        <v>45703.480717592596</v>
      </c>
      <c r="G2" s="101">
        <f ca="1">IFERROR(NOW()-F2,"")</f>
        <v>250.71795081018354</v>
      </c>
      <c r="H2" s="100">
        <v>45703.474768518521</v>
      </c>
      <c r="I2" s="97" t="str">
        <f>IFERROR(VLOOKUP(D2,DB!A:F,6,0),"")</f>
        <v>SCECO</v>
      </c>
      <c r="J2" s="97" t="str">
        <f>IFERROR(VLOOKUP(D2,DB!A:G,7,0),"")</f>
        <v>Dead</v>
      </c>
      <c r="K2" s="102" t="s">
        <v>39094</v>
      </c>
      <c r="L2" s="94" t="str">
        <f>IFERROR(VLOOKUP(D2,DB!A:I,9,0),"")</f>
        <v>Latis</v>
      </c>
    </row>
    <row r="3" spans="1:16" ht="30" customHeight="1">
      <c r="A3" s="120" t="s">
        <v>39095</v>
      </c>
      <c r="B3" s="97" t="str">
        <f>IFERROR(VLOOKUP(D3,DB!A:K,11,0),"")</f>
        <v>R4</v>
      </c>
      <c r="C3" s="121">
        <v>1</v>
      </c>
      <c r="D3" s="94" t="s">
        <v>27420</v>
      </c>
      <c r="E3" s="99" t="s">
        <v>38998</v>
      </c>
      <c r="F3" s="124">
        <v>45953.634722222225</v>
      </c>
      <c r="G3" s="125">
        <f ca="1">IFERROR(NOW()-F3,"")</f>
        <v>0.56394618055492174</v>
      </c>
      <c r="H3" s="124">
        <v>45953.546631944446</v>
      </c>
      <c r="I3" s="120" t="str">
        <f>IFERROR(VLOOKUP(D3,DB!A:F,6,0),"")</f>
        <v>SCECO</v>
      </c>
      <c r="J3" s="120" t="str">
        <f>IFERROR(VLOOKUP(D3,DB!A:G,7,0),"")</f>
        <v>Dead</v>
      </c>
      <c r="K3" s="126" t="s">
        <v>39096</v>
      </c>
      <c r="L3" s="122" t="str">
        <f>IFERROR(VLOOKUP(D3,DB!A:I,9,0),"")</f>
        <v>Latis</v>
      </c>
    </row>
    <row r="4" spans="1:16" ht="15" customHeight="1">
      <c r="A4" s="120" t="s">
        <v>39097</v>
      </c>
      <c r="B4" s="120" t="str">
        <f>IFERROR(VLOOKUP(D4,DB!A:K,11,0),"")</f>
        <v>R4</v>
      </c>
      <c r="C4" s="121">
        <v>2</v>
      </c>
      <c r="D4" s="94" t="s">
        <v>35586</v>
      </c>
      <c r="E4" s="99" t="s">
        <v>38998</v>
      </c>
      <c r="F4" s="124">
        <v>45953.820138888892</v>
      </c>
      <c r="G4" s="125">
        <f ca="1">IFERROR(NOW()-F4,"")</f>
        <v>0.37852951388777001</v>
      </c>
      <c r="H4" s="124">
        <v>45953.776747685188</v>
      </c>
      <c r="I4" s="120" t="str">
        <f>IFERROR(VLOOKUP(D4,DB!A:F,6,0),"")</f>
        <v>SCECO</v>
      </c>
      <c r="J4" s="120" t="str">
        <f>IFERROR(VLOOKUP(D4,DB!A:G,7,0),"")</f>
        <v>In progress</v>
      </c>
      <c r="K4" s="126" t="s">
        <v>39098</v>
      </c>
      <c r="L4" s="122" t="str">
        <f>IFERROR(VLOOKUP(D4,DB!A:I,9,0),"")</f>
        <v>Latis</v>
      </c>
    </row>
    <row r="5" spans="1:16" ht="15" customHeight="1">
      <c r="A5" s="120" t="s">
        <v>39099</v>
      </c>
      <c r="B5" s="120" t="str">
        <f>IFERROR(VLOOKUP(D5,DB!A:K,11,0),"")</f>
        <v>R4</v>
      </c>
      <c r="C5" s="121">
        <v>2</v>
      </c>
      <c r="D5" s="94" t="s">
        <v>22713</v>
      </c>
      <c r="E5" s="99" t="s">
        <v>38998</v>
      </c>
      <c r="F5" s="124">
        <v>45954.140972222223</v>
      </c>
      <c r="G5" s="125">
        <f ca="1">IFERROR(NOW()-F5,"")</f>
        <v>5.769618055637693E-2</v>
      </c>
      <c r="H5" s="124">
        <v>45954.135682870372</v>
      </c>
      <c r="I5" s="120" t="str">
        <f>IFERROR(VLOOKUP(D5,DB!A:F,6,0),"")</f>
        <v>SCECO</v>
      </c>
      <c r="J5" s="120" t="str">
        <f>IFERROR(VLOOKUP(D5,DB!A:G,7,0),"")</f>
        <v>Dead</v>
      </c>
      <c r="K5" s="126" t="s">
        <v>39100</v>
      </c>
      <c r="L5" s="122" t="str">
        <f>IFERROR(VLOOKUP(D5,DB!A:I,9,0),"")</f>
        <v>Latis</v>
      </c>
    </row>
    <row r="6" spans="1:16" ht="15" customHeight="1">
      <c r="A6" s="120"/>
      <c r="B6" s="120" t="str">
        <f>IFERROR(VLOOKUP(D6,DB!A:K,11,0),"")</f>
        <v/>
      </c>
      <c r="C6" s="121"/>
      <c r="D6" s="94"/>
      <c r="E6" s="99"/>
      <c r="F6" s="124"/>
      <c r="G6" s="125">
        <f ca="1">IFERROR(NOW()-F6,"")</f>
        <v>45954.19866840278</v>
      </c>
      <c r="H6" s="124"/>
      <c r="I6" s="120" t="str">
        <f>IFERROR(VLOOKUP(D6,DB!A:F,6,0),"")</f>
        <v/>
      </c>
      <c r="J6" s="120" t="str">
        <f>IFERROR(VLOOKUP(D6,DB!A:G,7,0),"")</f>
        <v/>
      </c>
      <c r="K6" s="126"/>
      <c r="L6" s="122" t="str">
        <f>IFERROR(VLOOKUP(D6,DB!A:I,9,0),"")</f>
        <v/>
      </c>
    </row>
    <row r="7" spans="1:16" ht="15" customHeight="1">
      <c r="A7" s="120"/>
      <c r="B7" s="120" t="str">
        <f>IFERROR(VLOOKUP(D7,DB!A:K,11,0),"")</f>
        <v/>
      </c>
      <c r="C7" s="121"/>
      <c r="D7" s="122"/>
      <c r="E7" s="99"/>
      <c r="F7" s="124"/>
      <c r="G7" s="125">
        <f ca="1">IFERROR(NOW()-F7,"")</f>
        <v>45954.19866840278</v>
      </c>
      <c r="H7" s="124"/>
      <c r="I7" s="120" t="str">
        <f>IFERROR(VLOOKUP(D7,DB!A:F,6,0),"")</f>
        <v/>
      </c>
      <c r="J7" s="120" t="str">
        <f>IFERROR(VLOOKUP(D7,DB!A:G,7,0),"")</f>
        <v/>
      </c>
      <c r="K7" s="126"/>
      <c r="L7" s="122" t="str">
        <f>IFERROR(VLOOKUP(D7,DB!A:I,9,0),"")</f>
        <v/>
      </c>
    </row>
    <row r="8" spans="1:16" ht="15" customHeight="1">
      <c r="A8" s="120"/>
      <c r="B8" s="120" t="str">
        <f>IFERROR(VLOOKUP(D8,DB!A:K,11,0),"")</f>
        <v/>
      </c>
      <c r="C8" s="121"/>
      <c r="D8" s="122"/>
      <c r="E8" s="99"/>
      <c r="F8" s="124"/>
      <c r="G8" s="125">
        <f ca="1">IFERROR(NOW()-F8,"")</f>
        <v>45954.19866840278</v>
      </c>
      <c r="H8" s="124"/>
      <c r="I8" s="120" t="str">
        <f>IFERROR(VLOOKUP(D8,DB!A:F,6,0),"")</f>
        <v/>
      </c>
      <c r="J8" s="120" t="str">
        <f>IFERROR(VLOOKUP(D8,DB!A:G,7,0),"")</f>
        <v/>
      </c>
      <c r="K8" s="126"/>
      <c r="L8" s="122" t="str">
        <f>IFERROR(VLOOKUP(D8,DB!A:I,9,0),"")</f>
        <v/>
      </c>
    </row>
    <row r="9" spans="1:16" ht="15" customHeight="1">
      <c r="A9" s="120"/>
      <c r="B9" s="120" t="str">
        <f>IFERROR(VLOOKUP(D9,DB!A:K,11,0),"")</f>
        <v/>
      </c>
      <c r="C9" s="121"/>
      <c r="D9" s="122"/>
      <c r="E9" s="99"/>
      <c r="F9" s="124"/>
      <c r="G9" s="125">
        <f ca="1">IFERROR(NOW()-F9,"")</f>
        <v>45954.19866840278</v>
      </c>
      <c r="H9" s="124"/>
      <c r="I9" s="120" t="str">
        <f>IFERROR(VLOOKUP(D9,DB!A:F,6,0),"")</f>
        <v/>
      </c>
      <c r="J9" s="120" t="str">
        <f>IFERROR(VLOOKUP(D9,DB!A:G,7,0),"")</f>
        <v/>
      </c>
      <c r="K9" s="126"/>
      <c r="L9" s="122" t="str">
        <f>IFERROR(VLOOKUP(D9,DB!A:I,9,0),"")</f>
        <v/>
      </c>
    </row>
    <row r="10" spans="1:16" ht="15" customHeight="1">
      <c r="A10" s="120"/>
      <c r="B10" s="120" t="str">
        <f>IFERROR(VLOOKUP(D10,DB!A:K,11,0),"")</f>
        <v/>
      </c>
      <c r="C10" s="121"/>
      <c r="D10" s="122"/>
      <c r="E10" s="99"/>
      <c r="F10" s="124"/>
      <c r="G10" s="125">
        <f ca="1">IFERROR(NOW()-F10,"")</f>
        <v>45954.19866840278</v>
      </c>
      <c r="H10" s="124"/>
      <c r="I10" s="120" t="str">
        <f>IFERROR(VLOOKUP(D10,DB!A:F,6,0),"")</f>
        <v/>
      </c>
      <c r="J10" s="120" t="str">
        <f>IFERROR(VLOOKUP(D10,DB!A:G,7,0),"")</f>
        <v/>
      </c>
      <c r="K10" s="126"/>
      <c r="L10" s="122" t="str">
        <f>IFERROR(VLOOKUP(D10,DB!A:I,9,0),"")</f>
        <v/>
      </c>
    </row>
    <row r="11" spans="1:16" ht="15" customHeight="1">
      <c r="A11" s="120"/>
      <c r="B11" s="120" t="str">
        <f>IFERROR(VLOOKUP(D11,DB!A:K,11,0),"")</f>
        <v/>
      </c>
      <c r="C11" s="121"/>
      <c r="D11" s="122"/>
      <c r="E11" s="123"/>
      <c r="F11" s="124"/>
      <c r="G11" s="125">
        <f ca="1">IFERROR(NOW()-F11,"")</f>
        <v>45954.19866840278</v>
      </c>
      <c r="H11" s="124"/>
      <c r="I11" s="120" t="str">
        <f>IFERROR(VLOOKUP(D11,DB!A:F,6,0),"")</f>
        <v/>
      </c>
      <c r="J11" s="120" t="str">
        <f>IFERROR(VLOOKUP(D11,DB!A:G,7,0),"")</f>
        <v/>
      </c>
      <c r="K11" s="126"/>
      <c r="L11" s="122" t="str">
        <f>IFERROR(VLOOKUP(D11,DB!A:I,9,0),"")</f>
        <v/>
      </c>
    </row>
    <row r="12" spans="1:16" ht="15" customHeight="1">
      <c r="A12" s="120"/>
      <c r="B12" s="120" t="str">
        <f>IFERROR(VLOOKUP(D12,DB!A:K,11,0),"")</f>
        <v/>
      </c>
      <c r="C12" s="121"/>
      <c r="D12" s="122"/>
      <c r="E12" s="123"/>
      <c r="F12" s="124"/>
      <c r="G12" s="125">
        <f ca="1">IFERROR(NOW()-F12,"")</f>
        <v>45954.19866840278</v>
      </c>
      <c r="H12" s="124"/>
      <c r="I12" s="120" t="str">
        <f>IFERROR(VLOOKUP(D12,DB!A:F,6,0),"")</f>
        <v/>
      </c>
      <c r="J12" s="120" t="str">
        <f>IFERROR(VLOOKUP(D12,DB!A:G,7,0),"")</f>
        <v/>
      </c>
      <c r="K12" s="126"/>
      <c r="L12" s="122" t="str">
        <f>IFERROR(VLOOKUP(D12,DB!A:I,9,0),"")</f>
        <v/>
      </c>
    </row>
    <row r="13" spans="1:16" ht="15" customHeight="1">
      <c r="A13" s="120"/>
      <c r="B13" s="120" t="str">
        <f>IFERROR(VLOOKUP(D13,DB!A:K,11,0),"")</f>
        <v/>
      </c>
      <c r="C13" s="121"/>
      <c r="D13" s="122"/>
      <c r="E13" s="123"/>
      <c r="F13" s="124"/>
      <c r="G13" s="125">
        <f ca="1">IFERROR(NOW()-F13,"")</f>
        <v>45954.19866840278</v>
      </c>
      <c r="H13" s="124"/>
      <c r="I13" s="120" t="str">
        <f>IFERROR(VLOOKUP(D13,DB!A:F,6,0),"")</f>
        <v/>
      </c>
      <c r="J13" s="120" t="str">
        <f>IFERROR(VLOOKUP(D13,DB!A:G,7,0),"")</f>
        <v/>
      </c>
      <c r="K13" s="126"/>
      <c r="L13" s="122" t="str">
        <f>IFERROR(VLOOKUP(D13,DB!A:I,9,0),"")</f>
        <v/>
      </c>
    </row>
    <row r="14" spans="1:16" ht="15" customHeight="1">
      <c r="A14" s="120"/>
      <c r="B14" s="120" t="str">
        <f>IFERROR(VLOOKUP(D14,DB!A:K,11,0),"")</f>
        <v/>
      </c>
      <c r="C14" s="121"/>
      <c r="D14" s="122"/>
      <c r="E14" s="123"/>
      <c r="F14" s="124"/>
      <c r="G14" s="125">
        <f ca="1">IFERROR(NOW()-F14,"")</f>
        <v>45954.19866840278</v>
      </c>
      <c r="H14" s="124"/>
      <c r="I14" s="120" t="str">
        <f>IFERROR(VLOOKUP(D14,DB!A:F,6,0),"")</f>
        <v/>
      </c>
      <c r="J14" s="120" t="str">
        <f>IFERROR(VLOOKUP(D14,DB!A:G,7,0),"")</f>
        <v/>
      </c>
      <c r="K14" s="126"/>
      <c r="L14" s="122" t="str">
        <f>IFERROR(VLOOKUP(D14,DB!A:I,9,0),"")</f>
        <v/>
      </c>
    </row>
    <row r="15" spans="1:16" ht="15" customHeight="1">
      <c r="A15" s="120"/>
      <c r="B15" s="120" t="str">
        <f>IFERROR(VLOOKUP(D15,DB!A:K,11,0),"")</f>
        <v/>
      </c>
      <c r="C15" s="121"/>
      <c r="D15" s="122"/>
      <c r="E15" s="123"/>
      <c r="F15" s="124"/>
      <c r="G15" s="125">
        <f ca="1">IFERROR(NOW()-F15,"")</f>
        <v>45954.19866840278</v>
      </c>
      <c r="H15" s="124"/>
      <c r="I15" s="120" t="str">
        <f>IFERROR(VLOOKUP(D15,DB!A:F,6,0),"")</f>
        <v/>
      </c>
      <c r="J15" s="120" t="str">
        <f>IFERROR(VLOOKUP(D15,DB!A:G,7,0),"")</f>
        <v/>
      </c>
      <c r="K15" s="126"/>
      <c r="L15" s="122" t="str">
        <f>IFERROR(VLOOKUP(D15,DB!A:I,9,0),"")</f>
        <v/>
      </c>
    </row>
    <row r="16" spans="1:16" ht="15" customHeight="1">
      <c r="A16" s="120"/>
      <c r="B16" s="120" t="str">
        <f>IFERROR(VLOOKUP(D17,DB!A:K,11,0),"")</f>
        <v/>
      </c>
      <c r="C16" s="121"/>
      <c r="D16" s="122"/>
      <c r="E16" s="123"/>
      <c r="F16" s="124"/>
      <c r="G16" s="125">
        <f ca="1">IFERROR(NOW()-F16,"")</f>
        <v>45954.19866840278</v>
      </c>
      <c r="H16" s="124"/>
      <c r="I16" s="120" t="str">
        <f>IFERROR(VLOOKUP(D17,DB!A:F,6,0),"")</f>
        <v/>
      </c>
      <c r="J16" s="120" t="str">
        <f>IFERROR(VLOOKUP(D17,DB!A:G,7,0),"")</f>
        <v/>
      </c>
      <c r="K16" s="126"/>
      <c r="L16" s="122" t="str">
        <f>IFERROR(VLOOKUP(D17,DB!A:I,9,0),"")</f>
        <v/>
      </c>
    </row>
    <row r="17" spans="1:12" ht="15" customHeight="1">
      <c r="A17" s="120"/>
      <c r="B17" s="120" t="str">
        <f>IFERROR(VLOOKUP(#REF!,DB!A:K,11,0),"")</f>
        <v/>
      </c>
      <c r="C17" s="121"/>
      <c r="D17" s="122"/>
      <c r="E17" s="123"/>
      <c r="F17" s="124"/>
      <c r="G17" s="125">
        <f ca="1">IFERROR(NOW()-F17,"")</f>
        <v>45954.19866840278</v>
      </c>
      <c r="H17" s="124"/>
      <c r="I17" s="120" t="str">
        <f>IFERROR(VLOOKUP(#REF!,DB!A:F,6,0),"")</f>
        <v/>
      </c>
      <c r="J17" s="120" t="str">
        <f>IFERROR(VLOOKUP(#REF!,DB!A:G,7,0),"")</f>
        <v/>
      </c>
      <c r="K17" s="126"/>
      <c r="L17" s="122" t="str">
        <f>IFERROR(VLOOKUP(#REF!,DB!A:I,9,0),"")</f>
        <v/>
      </c>
    </row>
    <row r="18" spans="1:12" ht="15" customHeight="1">
      <c r="A18" s="120"/>
      <c r="B18" s="120" t="str">
        <f>IFERROR(VLOOKUP(D18,DB!A:K,11,0),"")</f>
        <v/>
      </c>
      <c r="C18" s="121"/>
      <c r="D18" s="122"/>
      <c r="E18" s="123"/>
      <c r="F18" s="124"/>
      <c r="G18" s="125">
        <f ca="1">IFERROR(NOW()-F18,"")</f>
        <v>45954.19866840278</v>
      </c>
      <c r="H18" s="124"/>
      <c r="I18" s="120" t="str">
        <f>IFERROR(VLOOKUP(D18,DB!A:F,6,0),"")</f>
        <v/>
      </c>
      <c r="J18" s="120" t="str">
        <f>IFERROR(VLOOKUP(D18,DB!A:G,7,0),"")</f>
        <v/>
      </c>
      <c r="K18" s="126"/>
      <c r="L18" s="122" t="str">
        <f>IFERROR(VLOOKUP(D18,DB!A:I,9,0),"")</f>
        <v/>
      </c>
    </row>
    <row r="19" spans="1:12" ht="15" customHeight="1">
      <c r="A19" s="120"/>
      <c r="B19" s="120" t="str">
        <f>IFERROR(VLOOKUP(D19,DB!A:K,11,0),"")</f>
        <v/>
      </c>
      <c r="C19" s="121"/>
      <c r="D19" s="122"/>
      <c r="E19" s="123"/>
      <c r="F19" s="124"/>
      <c r="G19" s="125">
        <f ca="1">IFERROR(NOW()-F19,"")</f>
        <v>45954.19866840278</v>
      </c>
      <c r="H19" s="124"/>
      <c r="I19" s="120" t="str">
        <f>IFERROR(VLOOKUP(D19,DB!A:F,6,0),"")</f>
        <v/>
      </c>
      <c r="J19" s="120" t="str">
        <f>IFERROR(VLOOKUP(D19,DB!A:G,7,0),"")</f>
        <v/>
      </c>
      <c r="K19" s="126"/>
      <c r="L19" s="122" t="str">
        <f>IFERROR(VLOOKUP(D19,DB!A:I,9,0),"")</f>
        <v/>
      </c>
    </row>
    <row r="20" spans="1:12" ht="15" customHeight="1">
      <c r="A20" s="120"/>
      <c r="B20" s="120" t="str">
        <f>IFERROR(VLOOKUP(D20,DB!A:K,11,0),"")</f>
        <v/>
      </c>
      <c r="C20" s="121"/>
      <c r="D20" s="122"/>
      <c r="E20" s="123"/>
      <c r="F20" s="124"/>
      <c r="G20" s="125">
        <f ca="1">IFERROR(NOW()-F20,"")</f>
        <v>45954.19866840278</v>
      </c>
      <c r="H20" s="124"/>
      <c r="I20" s="120" t="str">
        <f>IFERROR(VLOOKUP(D20,DB!A:F,6,0),"")</f>
        <v/>
      </c>
      <c r="J20" s="120" t="str">
        <f>IFERROR(VLOOKUP(D20,DB!A:G,7,0),"")</f>
        <v/>
      </c>
      <c r="K20" s="126"/>
      <c r="L20" s="122" t="str">
        <f>IFERROR(VLOOKUP(D20,DB!A:I,9,0),"")</f>
        <v/>
      </c>
    </row>
    <row r="21" spans="1:12" ht="15" customHeight="1">
      <c r="A21" s="120"/>
      <c r="B21" s="120" t="str">
        <f>IFERROR(VLOOKUP(D21,DB!A:K,11,0),"")</f>
        <v/>
      </c>
      <c r="C21" s="121"/>
      <c r="D21" s="122"/>
      <c r="E21" s="123"/>
      <c r="F21" s="124"/>
      <c r="G21" s="125">
        <f ca="1">IFERROR(NOW()-F21,"")</f>
        <v>45954.19866840278</v>
      </c>
      <c r="H21" s="124"/>
      <c r="I21" s="120" t="str">
        <f>IFERROR(VLOOKUP(D21,DB!A:F,6,0),"")</f>
        <v/>
      </c>
      <c r="J21" s="120" t="str">
        <f>IFERROR(VLOOKUP(D21,DB!A:G,7,0),"")</f>
        <v/>
      </c>
      <c r="K21" s="126"/>
      <c r="L21" s="122" t="str">
        <f>IFERROR(VLOOKUP(D21,DB!A:I,9,0),"")</f>
        <v/>
      </c>
    </row>
    <row r="22" spans="1:12" ht="15" customHeight="1">
      <c r="A22" s="120"/>
      <c r="B22" s="120" t="str">
        <f>IFERROR(VLOOKUP(D22,DB!A:K,11,0),"")</f>
        <v/>
      </c>
      <c r="C22" s="121"/>
      <c r="D22" s="122"/>
      <c r="E22" s="123"/>
      <c r="F22" s="124"/>
      <c r="G22" s="125">
        <f ca="1">IFERROR(NOW()-F22,"")</f>
        <v>45954.19866840278</v>
      </c>
      <c r="H22" s="124"/>
      <c r="I22" s="120" t="str">
        <f>IFERROR(VLOOKUP(D22,DB!A:F,6,0),"")</f>
        <v/>
      </c>
      <c r="J22" s="120" t="str">
        <f>IFERROR(VLOOKUP(D22,DB!A:G,7,0),"")</f>
        <v/>
      </c>
      <c r="K22" s="126"/>
      <c r="L22" s="122" t="str">
        <f>IFERROR(VLOOKUP(D22,DB!A:I,9,0),"")</f>
        <v/>
      </c>
    </row>
    <row r="23" spans="1:12" ht="15" customHeight="1">
      <c r="A23" s="120"/>
      <c r="B23" s="120" t="str">
        <f>IFERROR(VLOOKUP(D23,DB!A:K,11,0),"")</f>
        <v/>
      </c>
      <c r="C23" s="121"/>
      <c r="D23" s="122"/>
      <c r="E23" s="123"/>
      <c r="F23" s="124"/>
      <c r="G23" s="125">
        <f ca="1">IFERROR(NOW()-F23,"")</f>
        <v>45954.19866840278</v>
      </c>
      <c r="H23" s="124"/>
      <c r="I23" s="120" t="str">
        <f>IFERROR(VLOOKUP(D23,DB!A:F,6,0),"")</f>
        <v/>
      </c>
      <c r="J23" s="120" t="str">
        <f>IFERROR(VLOOKUP(D23,DB!A:G,7,0),"")</f>
        <v/>
      </c>
      <c r="K23" s="126"/>
      <c r="L23" s="122" t="str">
        <f>IFERROR(VLOOKUP(D23,DB!A:I,9,0),"")</f>
        <v/>
      </c>
    </row>
    <row r="24" spans="1:12" ht="15" customHeight="1">
      <c r="A24" s="120"/>
      <c r="B24" s="120" t="str">
        <f>IFERROR(VLOOKUP(D24,DB!A:K,11,0),"")</f>
        <v/>
      </c>
      <c r="C24" s="121"/>
      <c r="D24" s="122"/>
      <c r="E24" s="123"/>
      <c r="F24" s="124"/>
      <c r="G24" s="125">
        <f ca="1">IFERROR(NOW()-F24,"")</f>
        <v>45954.19866840278</v>
      </c>
      <c r="H24" s="124"/>
      <c r="I24" s="120" t="str">
        <f>IFERROR(VLOOKUP(D24,DB!A:F,6,0),"")</f>
        <v/>
      </c>
      <c r="J24" s="120" t="str">
        <f>IFERROR(VLOOKUP(D24,DB!A:G,7,0),"")</f>
        <v/>
      </c>
      <c r="K24" s="126"/>
      <c r="L24" s="122" t="str">
        <f>IFERROR(VLOOKUP(D24,DB!A:I,9,0),"")</f>
        <v/>
      </c>
    </row>
    <row r="25" spans="1:12" ht="15" customHeight="1">
      <c r="A25" s="120"/>
      <c r="B25" s="120" t="str">
        <f>IFERROR(VLOOKUP(D25,DB!A:K,11,0),"")</f>
        <v/>
      </c>
      <c r="C25" s="121"/>
      <c r="D25" s="122"/>
      <c r="E25" s="123"/>
      <c r="F25" s="124"/>
      <c r="G25" s="125">
        <f ca="1">IFERROR(NOW()-F25,"")</f>
        <v>45954.19866840278</v>
      </c>
      <c r="H25" s="124"/>
      <c r="I25" s="120" t="str">
        <f>IFERROR(VLOOKUP(D25,DB!A:F,6,0),"")</f>
        <v/>
      </c>
      <c r="J25" s="120" t="str">
        <f>IFERROR(VLOOKUP(D25,DB!A:G,7,0),"")</f>
        <v/>
      </c>
      <c r="K25" s="126"/>
      <c r="L25" s="122" t="str">
        <f>IFERROR(VLOOKUP(D25,DB!A:I,9,0),"")</f>
        <v/>
      </c>
    </row>
    <row r="26" spans="1:12" ht="15" customHeight="1">
      <c r="A26" s="120"/>
      <c r="B26" s="120" t="str">
        <f>IFERROR(VLOOKUP(D26,DB!A:K,11,0),"")</f>
        <v/>
      </c>
      <c r="C26" s="121"/>
      <c r="D26" s="122"/>
      <c r="E26" s="123"/>
      <c r="F26" s="124"/>
      <c r="G26" s="125">
        <f ca="1">IFERROR(NOW()-F26,"")</f>
        <v>45954.19866840278</v>
      </c>
      <c r="H26" s="124"/>
      <c r="I26" s="120" t="str">
        <f>IFERROR(VLOOKUP(D26,DB!A:F,6,0),"")</f>
        <v/>
      </c>
      <c r="J26" s="120" t="str">
        <f>IFERROR(VLOOKUP(D26,DB!A:G,7,0),"")</f>
        <v/>
      </c>
      <c r="K26" s="126"/>
      <c r="L26" s="122" t="str">
        <f>IFERROR(VLOOKUP(D26,DB!A:I,9,0),"")</f>
        <v/>
      </c>
    </row>
    <row r="27" spans="1:12" ht="15" customHeight="1">
      <c r="A27" s="120"/>
      <c r="B27" s="120" t="str">
        <f>IFERROR(VLOOKUP(D27,DB!A:K,11,0),"")</f>
        <v/>
      </c>
      <c r="C27" s="121"/>
      <c r="D27" s="122"/>
      <c r="E27" s="123"/>
      <c r="F27" s="124"/>
      <c r="G27" s="125">
        <f ca="1">IFERROR(NOW()-F27,"")</f>
        <v>45954.19866840278</v>
      </c>
      <c r="H27" s="124"/>
      <c r="I27" s="120" t="str">
        <f>IFERROR(VLOOKUP(D27,DB!A:F,6,0),"")</f>
        <v/>
      </c>
      <c r="J27" s="120" t="str">
        <f>IFERROR(VLOOKUP(D27,DB!A:G,7,0),"")</f>
        <v/>
      </c>
      <c r="K27" s="126"/>
      <c r="L27" s="122" t="str">
        <f>IFERROR(VLOOKUP(D27,DB!A:I,9,0),"")</f>
        <v/>
      </c>
    </row>
    <row r="28" spans="1:12" ht="15" customHeight="1">
      <c r="A28" s="120"/>
      <c r="B28" s="120" t="str">
        <f>IFERROR(VLOOKUP(D28,DB!A:K,11,0),"")</f>
        <v/>
      </c>
      <c r="C28" s="121"/>
      <c r="D28" s="122"/>
      <c r="E28" s="123"/>
      <c r="F28" s="124"/>
      <c r="G28" s="125">
        <f ca="1">IFERROR(NOW()-F28,"")</f>
        <v>45954.19866840278</v>
      </c>
      <c r="H28" s="124"/>
      <c r="I28" s="120" t="str">
        <f>IFERROR(VLOOKUP(D28,DB!A:F,6,0),"")</f>
        <v/>
      </c>
      <c r="J28" s="120" t="str">
        <f>IFERROR(VLOOKUP(D28,DB!A:G,7,0),"")</f>
        <v/>
      </c>
      <c r="K28" s="126"/>
      <c r="L28" s="122" t="str">
        <f>IFERROR(VLOOKUP(D28,DB!A:I,9,0),"")</f>
        <v/>
      </c>
    </row>
    <row r="29" spans="1:12" ht="15" customHeight="1">
      <c r="A29" s="120"/>
      <c r="B29" s="120" t="str">
        <f>IFERROR(VLOOKUP(D29,DB!A:K,11,0),"")</f>
        <v/>
      </c>
      <c r="C29" s="121"/>
      <c r="D29" s="122"/>
      <c r="E29" s="123"/>
      <c r="F29" s="124"/>
      <c r="G29" s="125">
        <f ca="1">IFERROR(NOW()-F29,"")</f>
        <v>45954.19866840278</v>
      </c>
      <c r="H29" s="124"/>
      <c r="I29" s="120" t="str">
        <f>IFERROR(VLOOKUP(D29,DB!A:F,6,0),"")</f>
        <v/>
      </c>
      <c r="J29" s="120" t="str">
        <f>IFERROR(VLOOKUP(D29,DB!A:G,7,0),"")</f>
        <v/>
      </c>
      <c r="K29" s="126"/>
      <c r="L29" s="122" t="str">
        <f>IFERROR(VLOOKUP(D29,DB!A:I,9,0),"")</f>
        <v/>
      </c>
    </row>
    <row r="30" spans="1:12" ht="15" customHeight="1">
      <c r="A30" s="120"/>
      <c r="B30" s="120" t="str">
        <f>IFERROR(VLOOKUP(D30,DB!A:K,11,0),"")</f>
        <v/>
      </c>
      <c r="C30" s="121"/>
      <c r="D30" s="122"/>
      <c r="E30" s="123"/>
      <c r="F30" s="124"/>
      <c r="G30" s="125">
        <f ca="1">IFERROR(NOW()-F30,"")</f>
        <v>45954.19866840278</v>
      </c>
      <c r="H30" s="124"/>
      <c r="I30" s="120" t="str">
        <f>IFERROR(VLOOKUP(D30,DB!A:F,6,0),"")</f>
        <v/>
      </c>
      <c r="J30" s="120" t="str">
        <f>IFERROR(VLOOKUP(D30,DB!A:G,7,0),"")</f>
        <v/>
      </c>
      <c r="K30" s="126"/>
      <c r="L30" s="122" t="str">
        <f>IFERROR(VLOOKUP(D30,DB!A:I,9,0),"")</f>
        <v/>
      </c>
    </row>
    <row r="31" spans="1:12" ht="15" customHeight="1">
      <c r="A31" s="120"/>
      <c r="B31" s="120" t="str">
        <f>IFERROR(VLOOKUP(D31,DB!A:K,11,0),"")</f>
        <v/>
      </c>
      <c r="C31" s="121"/>
      <c r="D31" s="122"/>
      <c r="E31" s="123"/>
      <c r="F31" s="124"/>
      <c r="G31" s="125">
        <f ca="1">IFERROR(NOW()-F31,"")</f>
        <v>45954.19866840278</v>
      </c>
      <c r="H31" s="124"/>
      <c r="I31" s="120" t="str">
        <f>IFERROR(VLOOKUP(D31,DB!A:F,6,0),"")</f>
        <v/>
      </c>
      <c r="J31" s="120" t="str">
        <f>IFERROR(VLOOKUP(D31,DB!A:G,7,0),"")</f>
        <v/>
      </c>
      <c r="K31" s="126"/>
      <c r="L31" s="122" t="str">
        <f>IFERROR(VLOOKUP(D31,DB!A:I,9,0),"")</f>
        <v/>
      </c>
    </row>
    <row r="32" spans="1:12" ht="15" customHeight="1">
      <c r="A32" s="120"/>
      <c r="B32" s="120" t="str">
        <f>IFERROR(VLOOKUP(D32,DB!A:K,11,0),"")</f>
        <v/>
      </c>
      <c r="C32" s="121"/>
      <c r="D32" s="122"/>
      <c r="E32" s="123"/>
      <c r="F32" s="124"/>
      <c r="G32" s="125">
        <f ca="1">IFERROR(NOW()-F32,"")</f>
        <v>45954.19866840278</v>
      </c>
      <c r="H32" s="124"/>
      <c r="I32" s="120" t="str">
        <f>IFERROR(VLOOKUP(D32,DB!A:F,6,0),"")</f>
        <v/>
      </c>
      <c r="J32" s="120" t="str">
        <f>IFERROR(VLOOKUP(D32,DB!A:G,7,0),"")</f>
        <v/>
      </c>
      <c r="K32" s="126"/>
      <c r="L32" s="122" t="str">
        <f>IFERROR(VLOOKUP(D32,DB!A:I,9,0),"")</f>
        <v/>
      </c>
    </row>
    <row r="33" spans="1:12" ht="15" customHeight="1">
      <c r="A33" s="120"/>
      <c r="B33" s="120" t="str">
        <f>IFERROR(VLOOKUP(D33,DB!A:K,11,0),"")</f>
        <v/>
      </c>
      <c r="C33" s="121"/>
      <c r="D33" s="122"/>
      <c r="E33" s="123"/>
      <c r="F33" s="124"/>
      <c r="G33" s="125">
        <f ca="1">IFERROR(NOW()-F33,"")</f>
        <v>45954.19866840278</v>
      </c>
      <c r="H33" s="124"/>
      <c r="I33" s="120" t="str">
        <f>IFERROR(VLOOKUP(D33,DB!A:F,6,0),"")</f>
        <v/>
      </c>
      <c r="J33" s="120" t="str">
        <f>IFERROR(VLOOKUP(D33,DB!A:G,7,0),"")</f>
        <v/>
      </c>
      <c r="K33" s="126"/>
      <c r="L33" s="122" t="str">
        <f>IFERROR(VLOOKUP(D33,DB!A:I,9,0),"")</f>
        <v/>
      </c>
    </row>
    <row r="34" spans="1:12" ht="15" customHeight="1">
      <c r="A34" s="120"/>
      <c r="B34" s="120" t="str">
        <f>IFERROR(VLOOKUP(D34,DB!A:K,11,0),"")</f>
        <v/>
      </c>
      <c r="C34" s="121"/>
      <c r="D34" s="122"/>
      <c r="E34" s="123"/>
      <c r="F34" s="124"/>
      <c r="G34" s="125">
        <f ca="1">IFERROR(NOW()-F34,"")</f>
        <v>45954.19866840278</v>
      </c>
      <c r="H34" s="124"/>
      <c r="I34" s="120" t="str">
        <f>IFERROR(VLOOKUP(D34,DB!A:F,6,0),"")</f>
        <v/>
      </c>
      <c r="J34" s="120" t="str">
        <f>IFERROR(VLOOKUP(D34,DB!A:G,7,0),"")</f>
        <v/>
      </c>
      <c r="K34" s="126"/>
      <c r="L34" s="122" t="str">
        <f>IFERROR(VLOOKUP(D34,DB!A:I,9,0),"")</f>
        <v/>
      </c>
    </row>
    <row r="35" spans="1:12" ht="15" customHeight="1">
      <c r="A35" s="120"/>
      <c r="B35" s="120" t="str">
        <f>IFERROR(VLOOKUP(D35,DB!A:K,11,0),"")</f>
        <v/>
      </c>
      <c r="C35" s="121"/>
      <c r="D35" s="122"/>
      <c r="E35" s="123"/>
      <c r="F35" s="124"/>
      <c r="G35" s="125">
        <f ca="1">IFERROR(NOW()-F35,"")</f>
        <v>45954.19866840278</v>
      </c>
      <c r="H35" s="124"/>
      <c r="I35" s="120" t="str">
        <f>IFERROR(VLOOKUP(D35,DB!A:F,6,0),"")</f>
        <v/>
      </c>
      <c r="J35" s="120" t="str">
        <f>IFERROR(VLOOKUP(D35,DB!A:G,7,0),"")</f>
        <v/>
      </c>
      <c r="K35" s="126"/>
      <c r="L35" s="122" t="str">
        <f>IFERROR(VLOOKUP(D35,DB!A:I,9,0),"")</f>
        <v/>
      </c>
    </row>
    <row r="36" spans="1:12" ht="15" customHeight="1">
      <c r="A36" s="120"/>
      <c r="B36" s="120" t="str">
        <f>IFERROR(VLOOKUP(D36,DB!A:K,11,0),"")</f>
        <v/>
      </c>
      <c r="C36" s="121"/>
      <c r="D36" s="122"/>
      <c r="E36" s="123"/>
      <c r="F36" s="124"/>
      <c r="G36" s="125">
        <f ca="1">IFERROR(NOW()-F36,"")</f>
        <v>45954.19866840278</v>
      </c>
      <c r="H36" s="124"/>
      <c r="I36" s="120" t="str">
        <f>IFERROR(VLOOKUP(D36,DB!A:F,6,0),"")</f>
        <v/>
      </c>
      <c r="J36" s="120" t="str">
        <f>IFERROR(VLOOKUP(D36,DB!A:G,7,0),"")</f>
        <v/>
      </c>
      <c r="K36" s="126"/>
      <c r="L36" s="122" t="str">
        <f>IFERROR(VLOOKUP(D36,DB!A:I,9,0),"")</f>
        <v/>
      </c>
    </row>
    <row r="37" spans="1:12" ht="15" customHeight="1">
      <c r="A37" s="120"/>
      <c r="B37" s="120" t="str">
        <f>IFERROR(VLOOKUP(D37,DB!A:K,11,0),"")</f>
        <v/>
      </c>
      <c r="C37" s="121"/>
      <c r="D37" s="122"/>
      <c r="E37" s="123"/>
      <c r="F37" s="124"/>
      <c r="G37" s="125">
        <f ca="1">IFERROR(NOW()-F37,"")</f>
        <v>45954.19866840278</v>
      </c>
      <c r="H37" s="124"/>
      <c r="I37" s="120" t="str">
        <f>IFERROR(VLOOKUP(D37,DB!A:F,6,0),"")</f>
        <v/>
      </c>
      <c r="J37" s="120" t="str">
        <f>IFERROR(VLOOKUP(D37,DB!A:G,7,0),"")</f>
        <v/>
      </c>
      <c r="K37" s="126"/>
      <c r="L37" s="122" t="str">
        <f>IFERROR(VLOOKUP(D37,DB!A:I,9,0),"")</f>
        <v/>
      </c>
    </row>
    <row r="38" spans="1:12" ht="15" customHeight="1">
      <c r="A38" s="120"/>
      <c r="B38" s="120" t="str">
        <f>IFERROR(VLOOKUP(D38,DB!A:K,11,0),"")</f>
        <v/>
      </c>
      <c r="C38" s="121"/>
      <c r="D38" s="122"/>
      <c r="E38" s="123"/>
      <c r="F38" s="124"/>
      <c r="G38" s="125">
        <f ca="1">IFERROR(NOW()-F38,"")</f>
        <v>45954.19866840278</v>
      </c>
      <c r="H38" s="124"/>
      <c r="I38" s="120" t="str">
        <f>IFERROR(VLOOKUP(D38,DB!A:F,6,0),"")</f>
        <v/>
      </c>
      <c r="J38" s="120" t="str">
        <f>IFERROR(VLOOKUP(D38,DB!A:G,7,0),"")</f>
        <v/>
      </c>
      <c r="K38" s="126"/>
      <c r="L38" s="122" t="str">
        <f>IFERROR(VLOOKUP(D38,DB!A:I,9,0),"")</f>
        <v/>
      </c>
    </row>
    <row r="39" spans="1:12" ht="15" customHeight="1">
      <c r="A39" s="120"/>
      <c r="B39" s="120" t="str">
        <f>IFERROR(VLOOKUP(D39,DB!A:K,11,0),"")</f>
        <v/>
      </c>
      <c r="C39" s="121"/>
      <c r="D39" s="122"/>
      <c r="E39" s="123"/>
      <c r="F39" s="124"/>
      <c r="G39" s="125">
        <f ca="1">IFERROR(NOW()-F39,"")</f>
        <v>45954.19866840278</v>
      </c>
      <c r="H39" s="124"/>
      <c r="I39" s="120" t="str">
        <f>IFERROR(VLOOKUP(D39,DB!A:F,6,0),"")</f>
        <v/>
      </c>
      <c r="J39" s="120" t="str">
        <f>IFERROR(VLOOKUP(D39,DB!A:G,7,0),"")</f>
        <v/>
      </c>
      <c r="K39" s="126"/>
      <c r="L39" s="122" t="str">
        <f>IFERROR(VLOOKUP(D39,DB!A:I,9,0),"")</f>
        <v/>
      </c>
    </row>
    <row r="40" spans="1:12" ht="15" customHeight="1">
      <c r="A40" s="120"/>
      <c r="B40" s="120" t="str">
        <f>IFERROR(VLOOKUP(D40,DB!A:K,11,0),"")</f>
        <v/>
      </c>
      <c r="C40" s="121"/>
      <c r="D40" s="122"/>
      <c r="E40" s="123"/>
      <c r="F40" s="124"/>
      <c r="G40" s="125">
        <f ca="1">IFERROR(NOW()-F40,"")</f>
        <v>45954.19866840278</v>
      </c>
      <c r="H40" s="124"/>
      <c r="I40" s="120" t="str">
        <f>IFERROR(VLOOKUP(D40,DB!A:F,6,0),"")</f>
        <v/>
      </c>
      <c r="J40" s="120" t="str">
        <f>IFERROR(VLOOKUP(D40,DB!A:G,7,0),"")</f>
        <v/>
      </c>
      <c r="K40" s="126"/>
      <c r="L40" s="122" t="str">
        <f>IFERROR(VLOOKUP(D40,DB!A:I,9,0),"")</f>
        <v/>
      </c>
    </row>
    <row r="41" spans="1:12" ht="15" customHeight="1">
      <c r="A41" s="120"/>
      <c r="B41" s="120" t="str">
        <f>IFERROR(VLOOKUP(D41,DB!A:K,11,0),"")</f>
        <v/>
      </c>
      <c r="C41" s="121"/>
      <c r="D41" s="122"/>
      <c r="E41" s="123"/>
      <c r="F41" s="124"/>
      <c r="G41" s="125">
        <f ca="1">IFERROR(NOW()-F41,"")</f>
        <v>45954.19866840278</v>
      </c>
      <c r="H41" s="124"/>
      <c r="I41" s="120" t="str">
        <f>IFERROR(VLOOKUP(D41,DB!A:F,6,0),"")</f>
        <v/>
      </c>
      <c r="J41" s="120" t="str">
        <f>IFERROR(VLOOKUP(D41,DB!A:G,7,0),"")</f>
        <v/>
      </c>
      <c r="K41" s="126"/>
      <c r="L41" s="122" t="str">
        <f>IFERROR(VLOOKUP(D41,DB!A:I,9,0),"")</f>
        <v/>
      </c>
    </row>
    <row r="42" spans="1:12" ht="15" customHeight="1">
      <c r="A42" s="120"/>
      <c r="B42" s="120" t="str">
        <f>IFERROR(VLOOKUP(D42,DB!A:K,11,0),"")</f>
        <v/>
      </c>
      <c r="C42" s="121"/>
      <c r="D42" s="122"/>
      <c r="E42" s="123"/>
      <c r="F42" s="124"/>
      <c r="G42" s="125">
        <f ca="1">IFERROR(NOW()-F42,"")</f>
        <v>45954.19866840278</v>
      </c>
      <c r="H42" s="124"/>
      <c r="I42" s="120" t="str">
        <f>IFERROR(VLOOKUP(D42,DB!A:F,6,0),"")</f>
        <v/>
      </c>
      <c r="J42" s="120" t="str">
        <f>IFERROR(VLOOKUP(D42,DB!A:G,7,0),"")</f>
        <v/>
      </c>
      <c r="K42" s="126"/>
      <c r="L42" s="122" t="str">
        <f>IFERROR(VLOOKUP(D42,DB!A:I,9,0),"")</f>
        <v/>
      </c>
    </row>
    <row r="43" spans="1:12" ht="15" customHeight="1">
      <c r="A43" s="120"/>
      <c r="B43" s="120" t="str">
        <f>IFERROR(VLOOKUP(D43,DB!A:K,11,0),"")</f>
        <v/>
      </c>
      <c r="C43" s="121"/>
      <c r="D43" s="122"/>
      <c r="E43" s="123"/>
      <c r="F43" s="124"/>
      <c r="G43" s="125">
        <f ca="1">IFERROR(NOW()-F43,"")</f>
        <v>45954.19866840278</v>
      </c>
      <c r="H43" s="124"/>
      <c r="I43" s="120" t="str">
        <f>IFERROR(VLOOKUP(D43,DB!A:F,6,0),"")</f>
        <v/>
      </c>
      <c r="J43" s="120" t="str">
        <f>IFERROR(VLOOKUP(D43,DB!A:G,7,0),"")</f>
        <v/>
      </c>
      <c r="K43" s="126"/>
      <c r="L43" s="122" t="str">
        <f>IFERROR(VLOOKUP(D43,DB!A:I,9,0),"")</f>
        <v/>
      </c>
    </row>
    <row r="44" spans="1:12" ht="15" customHeight="1">
      <c r="A44" s="120"/>
      <c r="B44" s="120" t="str">
        <f>IFERROR(VLOOKUP(D44,DB!A:K,11,0),"")</f>
        <v/>
      </c>
      <c r="C44" s="121"/>
      <c r="D44" s="122"/>
      <c r="E44" s="123"/>
      <c r="F44" s="124"/>
      <c r="G44" s="125">
        <f ca="1">IFERROR(NOW()-F44,"")</f>
        <v>45954.19866840278</v>
      </c>
      <c r="H44" s="124"/>
      <c r="I44" s="120" t="str">
        <f>IFERROR(VLOOKUP(D44,DB!A:F,6,0),"")</f>
        <v/>
      </c>
      <c r="J44" s="120" t="str">
        <f>IFERROR(VLOOKUP(D44,DB!A:G,7,0),"")</f>
        <v/>
      </c>
      <c r="K44" s="126"/>
      <c r="L44" s="122" t="str">
        <f>IFERROR(VLOOKUP(D44,DB!A:I,9,0),"")</f>
        <v/>
      </c>
    </row>
    <row r="45" spans="1:12" ht="15" customHeight="1">
      <c r="A45" s="120"/>
      <c r="B45" s="120" t="str">
        <f>IFERROR(VLOOKUP(D45,DB!A:K,11,0),"")</f>
        <v/>
      </c>
      <c r="C45" s="121"/>
      <c r="D45" s="122"/>
      <c r="E45" s="123"/>
      <c r="F45" s="124"/>
      <c r="G45" s="125">
        <f ca="1">IFERROR(NOW()-F45,"")</f>
        <v>45954.19866840278</v>
      </c>
      <c r="H45" s="124"/>
      <c r="I45" s="120" t="str">
        <f>IFERROR(VLOOKUP(D45,DB!A:F,6,0),"")</f>
        <v/>
      </c>
      <c r="J45" s="120" t="str">
        <f>IFERROR(VLOOKUP(D45,DB!A:G,7,0),"")</f>
        <v/>
      </c>
      <c r="K45" s="126"/>
      <c r="L45" s="122" t="str">
        <f>IFERROR(VLOOKUP(D45,DB!A:I,9,0),"")</f>
        <v/>
      </c>
    </row>
    <row r="46" spans="1:12" ht="15" customHeight="1">
      <c r="A46" s="120"/>
      <c r="B46" s="120" t="str">
        <f>IFERROR(VLOOKUP(D46,DB!A:K,11,0),"")</f>
        <v/>
      </c>
      <c r="C46" s="121"/>
      <c r="D46" s="122"/>
      <c r="E46" s="123"/>
      <c r="F46" s="124"/>
      <c r="G46" s="125">
        <f ca="1">IFERROR(NOW()-F46,"")</f>
        <v>45954.19866840278</v>
      </c>
      <c r="H46" s="124"/>
      <c r="I46" s="120" t="str">
        <f>IFERROR(VLOOKUP(D46,DB!A:F,6,0),"")</f>
        <v/>
      </c>
      <c r="J46" s="120" t="str">
        <f>IFERROR(VLOOKUP(D46,DB!A:G,7,0),"")</f>
        <v/>
      </c>
      <c r="K46" s="126"/>
      <c r="L46" s="122" t="str">
        <f>IFERROR(VLOOKUP(D46,DB!A:I,9,0),"")</f>
        <v/>
      </c>
    </row>
    <row r="47" spans="1:12" ht="15" customHeight="1">
      <c r="A47" s="120"/>
      <c r="B47" s="120" t="str">
        <f>IFERROR(VLOOKUP(D47,DB!A:K,11,0),"")</f>
        <v/>
      </c>
      <c r="C47" s="121"/>
      <c r="D47" s="122"/>
      <c r="E47" s="123"/>
      <c r="F47" s="124"/>
      <c r="G47" s="125">
        <f ca="1">IFERROR(NOW()-F47,"")</f>
        <v>45954.19866840278</v>
      </c>
      <c r="H47" s="124"/>
      <c r="I47" s="120" t="str">
        <f>IFERROR(VLOOKUP(D47,DB!A:F,6,0),"")</f>
        <v/>
      </c>
      <c r="J47" s="120" t="str">
        <f>IFERROR(VLOOKUP(D47,DB!A:G,7,0),"")</f>
        <v/>
      </c>
      <c r="K47" s="126"/>
      <c r="L47" s="122" t="str">
        <f>IFERROR(VLOOKUP(D47,DB!A:I,9,0),"")</f>
        <v/>
      </c>
    </row>
    <row r="48" spans="1:12" ht="15" customHeight="1">
      <c r="A48" s="120"/>
      <c r="B48" s="120" t="str">
        <f>IFERROR(VLOOKUP(D48,DB!A:K,11,0),"")</f>
        <v/>
      </c>
      <c r="C48" s="121"/>
      <c r="D48" s="122"/>
      <c r="E48" s="123"/>
      <c r="F48" s="124"/>
      <c r="G48" s="125">
        <f ca="1">IFERROR(NOW()-F48,"")</f>
        <v>45954.19866840278</v>
      </c>
      <c r="H48" s="124"/>
      <c r="I48" s="120" t="str">
        <f>IFERROR(VLOOKUP(D48,DB!A:F,6,0),"")</f>
        <v/>
      </c>
      <c r="J48" s="120" t="str">
        <f>IFERROR(VLOOKUP(D48,DB!A:G,7,0),"")</f>
        <v/>
      </c>
      <c r="K48" s="126"/>
      <c r="L48" s="122" t="str">
        <f>IFERROR(VLOOKUP(D48,DB!A:I,9,0),"")</f>
        <v/>
      </c>
    </row>
    <row r="49" spans="1:12" ht="15" customHeight="1">
      <c r="A49" s="120"/>
      <c r="B49" s="120" t="str">
        <f>IFERROR(VLOOKUP(D49,DB!A:K,11,0),"")</f>
        <v/>
      </c>
      <c r="C49" s="121"/>
      <c r="D49" s="122"/>
      <c r="E49" s="123"/>
      <c r="F49" s="124"/>
      <c r="G49" s="125">
        <f ca="1">IFERROR(NOW()-F49,"")</f>
        <v>45954.19866840278</v>
      </c>
      <c r="H49" s="124"/>
      <c r="I49" s="120" t="str">
        <f>IFERROR(VLOOKUP(D49,DB!A:F,6,0),"")</f>
        <v/>
      </c>
      <c r="J49" s="120" t="str">
        <f>IFERROR(VLOOKUP(D49,DB!A:G,7,0),"")</f>
        <v/>
      </c>
      <c r="K49" s="126"/>
      <c r="L49" s="122" t="str">
        <f>IFERROR(VLOOKUP(D49,DB!A:I,9,0),"")</f>
        <v/>
      </c>
    </row>
    <row r="50" spans="1:12" ht="15" customHeight="1">
      <c r="A50" s="120"/>
      <c r="B50" s="120" t="str">
        <f>IFERROR(VLOOKUP(D50,DB!A:K,11,0),"")</f>
        <v/>
      </c>
      <c r="C50" s="121"/>
      <c r="D50" s="122"/>
      <c r="E50" s="123"/>
      <c r="F50" s="124"/>
      <c r="G50" s="125">
        <f ca="1">IFERROR(NOW()-F50,"")</f>
        <v>45954.19866840278</v>
      </c>
      <c r="H50" s="124"/>
      <c r="I50" s="120" t="str">
        <f>IFERROR(VLOOKUP(D50,DB!A:F,6,0),"")</f>
        <v/>
      </c>
      <c r="J50" s="120" t="str">
        <f>IFERROR(VLOOKUP(D50,DB!A:G,7,0),"")</f>
        <v/>
      </c>
      <c r="K50" s="126"/>
      <c r="L50" s="122" t="str">
        <f>IFERROR(VLOOKUP(D50,DB!A:I,9,0),"")</f>
        <v/>
      </c>
    </row>
    <row r="51" spans="1:12" ht="15" customHeight="1">
      <c r="A51" s="120"/>
      <c r="B51" s="120" t="str">
        <f>IFERROR(VLOOKUP(D51,DB!A:K,11,0),"")</f>
        <v/>
      </c>
      <c r="C51" s="121"/>
      <c r="D51" s="122"/>
      <c r="E51" s="123"/>
      <c r="F51" s="124"/>
      <c r="G51" s="125">
        <f ca="1">IFERROR(NOW()-F51,"")</f>
        <v>45954.19866840278</v>
      </c>
      <c r="H51" s="124"/>
      <c r="I51" s="120" t="str">
        <f>IFERROR(VLOOKUP(D51,DB!A:F,6,0),"")</f>
        <v/>
      </c>
      <c r="J51" s="120" t="str">
        <f>IFERROR(VLOOKUP(D51,DB!A:G,7,0),"")</f>
        <v/>
      </c>
      <c r="K51" s="126"/>
      <c r="L51" s="122" t="str">
        <f>IFERROR(VLOOKUP(D51,DB!A:I,9,0),"")</f>
        <v/>
      </c>
    </row>
    <row r="52" spans="1:12" ht="15" customHeight="1">
      <c r="A52" s="120"/>
      <c r="B52" s="120" t="str">
        <f>IFERROR(VLOOKUP(D52,DB!A:K,11,0),"")</f>
        <v/>
      </c>
      <c r="C52" s="121"/>
      <c r="D52" s="122"/>
      <c r="E52" s="123"/>
      <c r="F52" s="124"/>
      <c r="G52" s="125">
        <f ca="1">IFERROR(NOW()-F52,"")</f>
        <v>45954.19866840278</v>
      </c>
      <c r="H52" s="124"/>
      <c r="I52" s="120" t="str">
        <f>IFERROR(VLOOKUP(D52,DB!A:F,6,0),"")</f>
        <v/>
      </c>
      <c r="J52" s="120" t="str">
        <f>IFERROR(VLOOKUP(D52,DB!A:G,7,0),"")</f>
        <v/>
      </c>
      <c r="K52" s="126"/>
      <c r="L52" s="122" t="str">
        <f>IFERROR(VLOOKUP(D52,DB!A:I,9,0),"")</f>
        <v/>
      </c>
    </row>
    <row r="53" spans="1:12" ht="15" customHeight="1">
      <c r="A53" s="120"/>
      <c r="B53" s="120" t="str">
        <f>IFERROR(VLOOKUP(D53,DB!A:K,11,0),"")</f>
        <v/>
      </c>
      <c r="C53" s="121"/>
      <c r="D53" s="122"/>
      <c r="E53" s="123"/>
      <c r="F53" s="124"/>
      <c r="G53" s="125">
        <f ca="1">IFERROR(NOW()-F53,"")</f>
        <v>45954.19866840278</v>
      </c>
      <c r="H53" s="124"/>
      <c r="I53" s="120" t="str">
        <f>IFERROR(VLOOKUP(D53,DB!A:F,6,0),"")</f>
        <v/>
      </c>
      <c r="J53" s="120" t="str">
        <f>IFERROR(VLOOKUP(D53,DB!A:G,7,0),"")</f>
        <v/>
      </c>
      <c r="K53" s="126"/>
      <c r="L53" s="122" t="str">
        <f>IFERROR(VLOOKUP(D53,DB!A:I,9,0),"")</f>
        <v/>
      </c>
    </row>
    <row r="54" spans="1:12" ht="15" customHeight="1">
      <c r="A54" s="120"/>
      <c r="B54" s="120" t="str">
        <f>IFERROR(VLOOKUP(D54,DB!A:K,11,0),"")</f>
        <v/>
      </c>
      <c r="C54" s="121"/>
      <c r="D54" s="122"/>
      <c r="E54" s="123"/>
      <c r="F54" s="124"/>
      <c r="G54" s="125">
        <f ca="1">IFERROR(NOW()-F54,"")</f>
        <v>45954.19866840278</v>
      </c>
      <c r="H54" s="124"/>
      <c r="I54" s="120" t="str">
        <f>IFERROR(VLOOKUP(D54,DB!A:F,6,0),"")</f>
        <v/>
      </c>
      <c r="J54" s="120" t="str">
        <f>IFERROR(VLOOKUP(D54,DB!A:G,7,0),"")</f>
        <v/>
      </c>
      <c r="K54" s="126"/>
      <c r="L54" s="122" t="str">
        <f>IFERROR(VLOOKUP(D54,DB!A:I,9,0),"")</f>
        <v/>
      </c>
    </row>
    <row r="55" spans="1:12" ht="15" customHeight="1">
      <c r="A55" s="120"/>
      <c r="B55" s="120" t="str">
        <f>IFERROR(VLOOKUP(D55,DB!A:K,11,0),"")</f>
        <v/>
      </c>
      <c r="C55" s="121"/>
      <c r="D55" s="122"/>
      <c r="E55" s="123"/>
      <c r="F55" s="124"/>
      <c r="G55" s="125">
        <f ca="1">IFERROR(NOW()-F55,"")</f>
        <v>45954.19866840278</v>
      </c>
      <c r="H55" s="124"/>
      <c r="I55" s="120" t="str">
        <f>IFERROR(VLOOKUP(D55,DB!A:F,6,0),"")</f>
        <v/>
      </c>
      <c r="J55" s="120" t="str">
        <f>IFERROR(VLOOKUP(D55,DB!A:G,7,0),"")</f>
        <v/>
      </c>
      <c r="K55" s="126"/>
      <c r="L55" s="122" t="str">
        <f>IFERROR(VLOOKUP(D55,DB!A:I,9,0),"")</f>
        <v/>
      </c>
    </row>
    <row r="56" spans="1:12" ht="15" customHeight="1">
      <c r="A56" s="120"/>
      <c r="B56" s="120" t="str">
        <f>IFERROR(VLOOKUP(D56,DB!A:K,11,0),"")</f>
        <v/>
      </c>
      <c r="C56" s="121"/>
      <c r="D56" s="122"/>
      <c r="E56" s="123"/>
      <c r="F56" s="124"/>
      <c r="G56" s="125">
        <f ca="1">IFERROR(NOW()-F56,"")</f>
        <v>45954.19866840278</v>
      </c>
      <c r="H56" s="124"/>
      <c r="I56" s="120" t="str">
        <f>IFERROR(VLOOKUP(D56,DB!A:F,6,0),"")</f>
        <v/>
      </c>
      <c r="J56" s="120" t="str">
        <f>IFERROR(VLOOKUP(D56,DB!A:G,7,0),"")</f>
        <v/>
      </c>
      <c r="K56" s="126"/>
      <c r="L56" s="122" t="str">
        <f>IFERROR(VLOOKUP(D56,DB!A:I,9,0),"")</f>
        <v/>
      </c>
    </row>
    <row r="57" spans="1:12" ht="15" customHeight="1">
      <c r="A57" s="120"/>
      <c r="B57" s="120" t="str">
        <f>IFERROR(VLOOKUP(D57,DB!A:K,11,0),"")</f>
        <v/>
      </c>
      <c r="C57" s="121"/>
      <c r="D57" s="122"/>
      <c r="E57" s="123"/>
      <c r="F57" s="124"/>
      <c r="G57" s="125">
        <f ca="1">IFERROR(NOW()-F57,"")</f>
        <v>45954.19866840278</v>
      </c>
      <c r="H57" s="124"/>
      <c r="I57" s="120" t="str">
        <f>IFERROR(VLOOKUP(D57,DB!A:F,6,0),"")</f>
        <v/>
      </c>
      <c r="J57" s="120" t="str">
        <f>IFERROR(VLOOKUP(D57,DB!A:G,7,0),"")</f>
        <v/>
      </c>
      <c r="K57" s="126"/>
      <c r="L57" s="122" t="str">
        <f>IFERROR(VLOOKUP(D57,DB!A:I,9,0),"")</f>
        <v/>
      </c>
    </row>
    <row r="58" spans="1:12" ht="15" customHeight="1">
      <c r="A58" s="120"/>
      <c r="B58" s="120" t="str">
        <f>IFERROR(VLOOKUP(D58,DB!A:K,11,0),"")</f>
        <v/>
      </c>
      <c r="C58" s="121"/>
      <c r="D58" s="122"/>
      <c r="E58" s="123"/>
      <c r="F58" s="124"/>
      <c r="G58" s="125">
        <f ca="1">IFERROR(NOW()-F58,"")</f>
        <v>45954.19866840278</v>
      </c>
      <c r="H58" s="124"/>
      <c r="I58" s="120" t="str">
        <f>IFERROR(VLOOKUP(D58,DB!A:F,6,0),"")</f>
        <v/>
      </c>
      <c r="J58" s="120" t="str">
        <f>IFERROR(VLOOKUP(D58,DB!A:G,7,0),"")</f>
        <v/>
      </c>
      <c r="K58" s="126"/>
      <c r="L58" s="122" t="str">
        <f>IFERROR(VLOOKUP(D58,DB!A:I,9,0),"")</f>
        <v/>
      </c>
    </row>
    <row r="59" spans="1:12" ht="15" customHeight="1">
      <c r="A59" s="120"/>
      <c r="B59" s="120" t="str">
        <f>IFERROR(VLOOKUP(D59,DB!A:K,11,0),"")</f>
        <v/>
      </c>
      <c r="C59" s="121"/>
      <c r="D59" s="122"/>
      <c r="E59" s="123"/>
      <c r="F59" s="124"/>
      <c r="G59" s="125">
        <f ca="1">IFERROR(NOW()-F59,"")</f>
        <v>45954.19866840278</v>
      </c>
      <c r="H59" s="124"/>
      <c r="I59" s="120" t="str">
        <f>IFERROR(VLOOKUP(D59,DB!A:F,6,0),"")</f>
        <v/>
      </c>
      <c r="J59" s="120" t="str">
        <f>IFERROR(VLOOKUP(D59,DB!A:G,7,0),"")</f>
        <v/>
      </c>
      <c r="K59" s="126"/>
      <c r="L59" s="122" t="str">
        <f>IFERROR(VLOOKUP(D59,DB!A:I,9,0),"")</f>
        <v/>
      </c>
    </row>
    <row r="60" spans="1:12" ht="15" customHeight="1">
      <c r="A60" s="120"/>
      <c r="B60" s="120" t="str">
        <f>IFERROR(VLOOKUP(D60,DB!A:K,11,0),"")</f>
        <v/>
      </c>
      <c r="C60" s="121"/>
      <c r="D60" s="122"/>
      <c r="E60" s="123"/>
      <c r="F60" s="124"/>
      <c r="G60" s="125">
        <f ca="1">IFERROR(NOW()-F60,"")</f>
        <v>45954.19866840278</v>
      </c>
      <c r="H60" s="124"/>
      <c r="I60" s="120" t="str">
        <f>IFERROR(VLOOKUP(D60,DB!A:F,6,0),"")</f>
        <v/>
      </c>
      <c r="J60" s="120" t="str">
        <f>IFERROR(VLOOKUP(D60,DB!A:G,7,0),"")</f>
        <v/>
      </c>
      <c r="K60" s="126"/>
      <c r="L60" s="122" t="str">
        <f>IFERROR(VLOOKUP(D60,DB!A:I,9,0),"")</f>
        <v/>
      </c>
    </row>
    <row r="61" spans="1:12" ht="15" customHeight="1">
      <c r="A61" s="120"/>
      <c r="B61" s="120" t="str">
        <f>IFERROR(VLOOKUP(D61,DB!A:K,11,0),"")</f>
        <v/>
      </c>
      <c r="C61" s="121"/>
      <c r="D61" s="122"/>
      <c r="E61" s="123"/>
      <c r="F61" s="124"/>
      <c r="G61" s="125">
        <f ca="1">IFERROR(NOW()-F61,"")</f>
        <v>45954.19866840278</v>
      </c>
      <c r="H61" s="124"/>
      <c r="I61" s="120" t="str">
        <f>IFERROR(VLOOKUP(D61,DB!A:F,6,0),"")</f>
        <v/>
      </c>
      <c r="J61" s="120" t="str">
        <f>IFERROR(VLOOKUP(D61,DB!A:G,7,0),"")</f>
        <v/>
      </c>
      <c r="K61" s="126"/>
      <c r="L61" s="122" t="str">
        <f>IFERROR(VLOOKUP(D61,DB!A:I,9,0),"")</f>
        <v/>
      </c>
    </row>
    <row r="62" spans="1:12" ht="15" customHeight="1">
      <c r="A62" s="120"/>
      <c r="B62" s="120" t="str">
        <f>IFERROR(VLOOKUP(D62,DB!A:K,11,0),"")</f>
        <v/>
      </c>
      <c r="C62" s="121"/>
      <c r="D62" s="122"/>
      <c r="E62" s="123"/>
      <c r="F62" s="124"/>
      <c r="G62" s="125">
        <f ca="1">IFERROR(NOW()-F62,"")</f>
        <v>45954.19866840278</v>
      </c>
      <c r="H62" s="124"/>
      <c r="I62" s="120" t="str">
        <f>IFERROR(VLOOKUP(D62,DB!A:F,6,0),"")</f>
        <v/>
      </c>
      <c r="J62" s="120" t="str">
        <f>IFERROR(VLOOKUP(D62,DB!A:G,7,0),"")</f>
        <v/>
      </c>
      <c r="K62" s="126"/>
      <c r="L62" s="122" t="str">
        <f>IFERROR(VLOOKUP(D62,DB!A:I,9,0),"")</f>
        <v/>
      </c>
    </row>
    <row r="63" spans="1:12" ht="15" customHeight="1">
      <c r="A63" s="120"/>
      <c r="B63" s="120" t="str">
        <f>IFERROR(VLOOKUP(D63,DB!A:K,11,0),"")</f>
        <v/>
      </c>
      <c r="C63" s="121"/>
      <c r="D63" s="122"/>
      <c r="E63" s="123"/>
      <c r="F63" s="124"/>
      <c r="G63" s="125">
        <f ca="1">IFERROR(NOW()-F63,"")</f>
        <v>45954.19866840278</v>
      </c>
      <c r="H63" s="124"/>
      <c r="I63" s="120" t="str">
        <f>IFERROR(VLOOKUP(D63,DB!A:F,6,0),"")</f>
        <v/>
      </c>
      <c r="J63" s="120" t="str">
        <f>IFERROR(VLOOKUP(D63,DB!A:G,7,0),"")</f>
        <v/>
      </c>
      <c r="K63" s="126"/>
      <c r="L63" s="122" t="str">
        <f>IFERROR(VLOOKUP(D63,DB!A:I,9,0),"")</f>
        <v/>
      </c>
    </row>
    <row r="64" spans="1:12" ht="15" customHeight="1">
      <c r="A64" s="120"/>
      <c r="B64" s="120" t="str">
        <f>IFERROR(VLOOKUP(D64,DB!A:K,11,0),"")</f>
        <v/>
      </c>
      <c r="C64" s="121"/>
      <c r="D64" s="122"/>
      <c r="E64" s="123"/>
      <c r="F64" s="124"/>
      <c r="G64" s="125">
        <f ca="1">IFERROR(NOW()-F64,"")</f>
        <v>45954.19866840278</v>
      </c>
      <c r="H64" s="124"/>
      <c r="I64" s="120" t="str">
        <f>IFERROR(VLOOKUP(D64,DB!A:F,6,0),"")</f>
        <v/>
      </c>
      <c r="J64" s="120" t="str">
        <f>IFERROR(VLOOKUP(D64,DB!A:G,7,0),"")</f>
        <v/>
      </c>
      <c r="K64" s="126"/>
      <c r="L64" s="122" t="str">
        <f>IFERROR(VLOOKUP(D64,DB!A:I,9,0),"")</f>
        <v/>
      </c>
    </row>
    <row r="65" spans="1:12" ht="15" customHeight="1">
      <c r="A65" s="120"/>
      <c r="B65" s="120" t="str">
        <f>IFERROR(VLOOKUP(D65,DB!A:K,11,0),"")</f>
        <v/>
      </c>
      <c r="C65" s="121"/>
      <c r="D65" s="122"/>
      <c r="E65" s="123"/>
      <c r="F65" s="124"/>
      <c r="G65" s="125">
        <f ca="1">IFERROR(NOW()-F65,"")</f>
        <v>45954.19866840278</v>
      </c>
      <c r="H65" s="124"/>
      <c r="I65" s="120" t="str">
        <f>IFERROR(VLOOKUP(D65,DB!A:F,6,0),"")</f>
        <v/>
      </c>
      <c r="J65" s="120" t="str">
        <f>IFERROR(VLOOKUP(D65,DB!A:G,7,0),"")</f>
        <v/>
      </c>
      <c r="K65" s="126"/>
      <c r="L65" s="122" t="str">
        <f>IFERROR(VLOOKUP(D65,DB!A:I,9,0),"")</f>
        <v/>
      </c>
    </row>
    <row r="66" spans="1:12" ht="15" customHeight="1">
      <c r="A66" s="120"/>
      <c r="B66" s="120" t="str">
        <f>IFERROR(VLOOKUP(D66,DB!A:K,11,0),"")</f>
        <v/>
      </c>
      <c r="C66" s="121"/>
      <c r="D66" s="122"/>
      <c r="E66" s="123"/>
      <c r="F66" s="124"/>
      <c r="G66" s="125">
        <f ca="1">IFERROR(NOW()-F66,"")</f>
        <v>45954.19866840278</v>
      </c>
      <c r="H66" s="124"/>
      <c r="I66" s="120" t="str">
        <f>IFERROR(VLOOKUP(D66,DB!A:F,6,0),"")</f>
        <v/>
      </c>
      <c r="J66" s="120" t="str">
        <f>IFERROR(VLOOKUP(D66,DB!A:G,7,0),"")</f>
        <v/>
      </c>
      <c r="K66" s="126"/>
      <c r="L66" s="122" t="str">
        <f>IFERROR(VLOOKUP(D66,DB!A:I,9,0),"")</f>
        <v/>
      </c>
    </row>
    <row r="67" spans="1:12" ht="15" customHeight="1">
      <c r="A67" s="120"/>
      <c r="B67" s="120" t="str">
        <f>IFERROR(VLOOKUP(D67,DB!A:K,11,0),"")</f>
        <v/>
      </c>
      <c r="C67" s="121"/>
      <c r="D67" s="122"/>
      <c r="E67" s="123"/>
      <c r="F67" s="124"/>
      <c r="G67" s="125">
        <f ca="1">IFERROR(NOW()-F67,"")</f>
        <v>45954.19866840278</v>
      </c>
      <c r="H67" s="124"/>
      <c r="I67" s="120" t="str">
        <f>IFERROR(VLOOKUP(D67,DB!A:F,6,0),"")</f>
        <v/>
      </c>
      <c r="J67" s="120" t="str">
        <f>IFERROR(VLOOKUP(D67,DB!A:G,7,0),"")</f>
        <v/>
      </c>
      <c r="K67" s="126"/>
      <c r="L67" s="122" t="str">
        <f>IFERROR(VLOOKUP(D67,DB!A:I,9,0),"")</f>
        <v/>
      </c>
    </row>
    <row r="68" spans="1:12" ht="15" customHeight="1">
      <c r="A68" s="120"/>
      <c r="B68" s="120" t="str">
        <f>IFERROR(VLOOKUP(D68,DB!A:K,11,0),"")</f>
        <v/>
      </c>
      <c r="C68" s="121"/>
      <c r="D68" s="122"/>
      <c r="E68" s="123"/>
      <c r="F68" s="124"/>
      <c r="G68" s="125">
        <f ca="1">IFERROR(NOW()-F68,"")</f>
        <v>45954.19866840278</v>
      </c>
      <c r="H68" s="124"/>
      <c r="I68" s="120" t="str">
        <f>IFERROR(VLOOKUP(D68,DB!A:F,6,0),"")</f>
        <v/>
      </c>
      <c r="J68" s="120" t="str">
        <f>IFERROR(VLOOKUP(D68,DB!A:G,7,0),"")</f>
        <v/>
      </c>
      <c r="K68" s="126"/>
      <c r="L68" s="122" t="str">
        <f>IFERROR(VLOOKUP(D68,DB!A:I,9,0),"")</f>
        <v/>
      </c>
    </row>
    <row r="69" spans="1:12" ht="15" customHeight="1">
      <c r="A69" s="120"/>
      <c r="B69" s="120" t="str">
        <f>IFERROR(VLOOKUP(D69,DB!A:K,11,0),"")</f>
        <v/>
      </c>
      <c r="C69" s="121"/>
      <c r="D69" s="122"/>
      <c r="E69" s="123"/>
      <c r="F69" s="124"/>
      <c r="G69" s="125">
        <f ca="1">IFERROR(NOW()-F69,"")</f>
        <v>45954.19866840278</v>
      </c>
      <c r="H69" s="124"/>
      <c r="I69" s="120" t="str">
        <f>IFERROR(VLOOKUP(D69,DB!A:F,6,0),"")</f>
        <v/>
      </c>
      <c r="J69" s="120" t="str">
        <f>IFERROR(VLOOKUP(D69,DB!A:G,7,0),"")</f>
        <v/>
      </c>
      <c r="K69" s="126"/>
      <c r="L69" s="122" t="str">
        <f>IFERROR(VLOOKUP(D69,DB!A:I,9,0),"")</f>
        <v/>
      </c>
    </row>
    <row r="70" spans="1:12" ht="15" customHeight="1">
      <c r="A70" s="120"/>
      <c r="B70" s="120" t="str">
        <f>IFERROR(VLOOKUP(D70,DB!A:K,11,0),"")</f>
        <v/>
      </c>
      <c r="C70" s="121"/>
      <c r="D70" s="122"/>
      <c r="E70" s="123"/>
      <c r="F70" s="124"/>
      <c r="G70" s="125">
        <f ca="1">IFERROR(NOW()-F70,"")</f>
        <v>45954.19866840278</v>
      </c>
      <c r="H70" s="124"/>
      <c r="I70" s="120" t="str">
        <f>IFERROR(VLOOKUP(D70,DB!A:F,6,0),"")</f>
        <v/>
      </c>
      <c r="J70" s="120" t="str">
        <f>IFERROR(VLOOKUP(D70,DB!A:G,7,0),"")</f>
        <v/>
      </c>
      <c r="K70" s="126"/>
      <c r="L70" s="122" t="str">
        <f>IFERROR(VLOOKUP(D70,DB!A:I,9,0),"")</f>
        <v/>
      </c>
    </row>
    <row r="71" spans="1:12" ht="15" customHeight="1">
      <c r="A71" s="120"/>
      <c r="B71" s="120" t="str">
        <f>IFERROR(VLOOKUP(D71,DB!A:K,11,0),"")</f>
        <v/>
      </c>
      <c r="C71" s="121"/>
      <c r="D71" s="122"/>
      <c r="E71" s="123"/>
      <c r="F71" s="124"/>
      <c r="G71" s="125">
        <f ca="1">IFERROR(NOW()-F71,"")</f>
        <v>45954.19866840278</v>
      </c>
      <c r="H71" s="124"/>
      <c r="I71" s="120" t="str">
        <f>IFERROR(VLOOKUP(D71,DB!A:F,6,0),"")</f>
        <v/>
      </c>
      <c r="J71" s="120" t="str">
        <f>IFERROR(VLOOKUP(D71,DB!A:G,7,0),"")</f>
        <v/>
      </c>
      <c r="K71" s="126"/>
      <c r="L71" s="122" t="str">
        <f>IFERROR(VLOOKUP(D71,DB!A:I,9,0),"")</f>
        <v/>
      </c>
    </row>
    <row r="72" spans="1:12" ht="15" customHeight="1">
      <c r="A72" s="120"/>
      <c r="B72" s="120" t="str">
        <f>IFERROR(VLOOKUP(D72,DB!A:K,11,0),"")</f>
        <v/>
      </c>
      <c r="C72" s="121"/>
      <c r="D72" s="122"/>
      <c r="E72" s="123"/>
      <c r="F72" s="124"/>
      <c r="G72" s="125">
        <f ca="1">IFERROR(NOW()-F72,"")</f>
        <v>45954.19866840278</v>
      </c>
      <c r="H72" s="124"/>
      <c r="I72" s="120" t="str">
        <f>IFERROR(VLOOKUP(D72,DB!A:F,6,0),"")</f>
        <v/>
      </c>
      <c r="J72" s="120" t="str">
        <f>IFERROR(VLOOKUP(D72,DB!A:G,7,0),"")</f>
        <v/>
      </c>
      <c r="K72" s="126"/>
      <c r="L72" s="122" t="str">
        <f>IFERROR(VLOOKUP(D72,DB!A:I,9,0),"")</f>
        <v/>
      </c>
    </row>
    <row r="73" spans="1:12" ht="15" customHeight="1">
      <c r="A73" s="120"/>
      <c r="B73" s="120" t="str">
        <f>IFERROR(VLOOKUP(D73,DB!A:K,11,0),"")</f>
        <v/>
      </c>
      <c r="C73" s="121"/>
      <c r="D73" s="122"/>
      <c r="E73" s="123"/>
      <c r="F73" s="124"/>
      <c r="G73" s="125">
        <f ca="1">IFERROR(NOW()-F73,"")</f>
        <v>45954.19866840278</v>
      </c>
      <c r="H73" s="124"/>
      <c r="I73" s="120" t="str">
        <f>IFERROR(VLOOKUP(D73,DB!A:F,6,0),"")</f>
        <v/>
      </c>
      <c r="J73" s="120" t="str">
        <f>IFERROR(VLOOKUP(D73,DB!A:G,7,0),"")</f>
        <v/>
      </c>
      <c r="K73" s="126"/>
      <c r="L73" s="122" t="str">
        <f>IFERROR(VLOOKUP(D73,DB!A:I,9,0),"")</f>
        <v/>
      </c>
    </row>
    <row r="74" spans="1:12" ht="15" customHeight="1">
      <c r="A74" s="120"/>
      <c r="B74" s="120" t="str">
        <f>IFERROR(VLOOKUP(D74,DB!A:K,11,0),"")</f>
        <v/>
      </c>
      <c r="C74" s="121"/>
      <c r="D74" s="122"/>
      <c r="E74" s="123"/>
      <c r="F74" s="124"/>
      <c r="G74" s="125">
        <f ca="1">IFERROR(NOW()-F74,"")</f>
        <v>45954.19866840278</v>
      </c>
      <c r="H74" s="124"/>
      <c r="I74" s="120" t="str">
        <f>IFERROR(VLOOKUP(D74,DB!A:F,6,0),"")</f>
        <v/>
      </c>
      <c r="J74" s="120" t="str">
        <f>IFERROR(VLOOKUP(D74,DB!A:G,7,0),"")</f>
        <v/>
      </c>
      <c r="K74" s="126"/>
      <c r="L74" s="122" t="str">
        <f>IFERROR(VLOOKUP(D74,DB!A:I,9,0),"")</f>
        <v/>
      </c>
    </row>
    <row r="75" spans="1:12" ht="15" customHeight="1">
      <c r="A75" s="120"/>
      <c r="B75" s="120" t="str">
        <f>IFERROR(VLOOKUP(D75,DB!A:K,11,0),"")</f>
        <v/>
      </c>
      <c r="C75" s="121"/>
      <c r="D75" s="122"/>
      <c r="E75" s="123"/>
      <c r="F75" s="124"/>
      <c r="G75" s="125">
        <f ca="1">IFERROR(NOW()-F75,"")</f>
        <v>45954.19866840278</v>
      </c>
      <c r="H75" s="124"/>
      <c r="I75" s="120" t="str">
        <f>IFERROR(VLOOKUP(D75,DB!A:F,6,0),"")</f>
        <v/>
      </c>
      <c r="J75" s="120" t="str">
        <f>IFERROR(VLOOKUP(D75,DB!A:G,7,0),"")</f>
        <v/>
      </c>
      <c r="K75" s="126"/>
      <c r="L75" s="122" t="str">
        <f>IFERROR(VLOOKUP(D75,DB!A:I,9,0),"")</f>
        <v/>
      </c>
    </row>
    <row r="76" spans="1:12" ht="15" customHeight="1">
      <c r="A76" s="120"/>
      <c r="B76" s="120" t="str">
        <f>IFERROR(VLOOKUP(D76,DB!A:K,11,0),"")</f>
        <v/>
      </c>
      <c r="C76" s="121"/>
      <c r="D76" s="122"/>
      <c r="E76" s="123"/>
      <c r="F76" s="124"/>
      <c r="G76" s="125">
        <f ca="1">IFERROR(NOW()-F76,"")</f>
        <v>45954.19866840278</v>
      </c>
      <c r="H76" s="124"/>
      <c r="I76" s="120" t="str">
        <f>IFERROR(VLOOKUP(D76,DB!A:F,6,0),"")</f>
        <v/>
      </c>
      <c r="J76" s="120" t="str">
        <f>IFERROR(VLOOKUP(D76,DB!A:G,7,0),"")</f>
        <v/>
      </c>
      <c r="K76" s="126"/>
      <c r="L76" s="122" t="str">
        <f>IFERROR(VLOOKUP(D76,DB!A:I,9,0),"")</f>
        <v/>
      </c>
    </row>
    <row r="77" spans="1:12" ht="15" customHeight="1">
      <c r="A77" s="120"/>
      <c r="B77" s="120" t="str">
        <f>IFERROR(VLOOKUP(D77,DB!A:K,11,0),"")</f>
        <v/>
      </c>
      <c r="C77" s="121"/>
      <c r="D77" s="122"/>
      <c r="E77" s="123"/>
      <c r="F77" s="124"/>
      <c r="G77" s="125">
        <f ca="1">IFERROR(NOW()-F77,"")</f>
        <v>45954.19866840278</v>
      </c>
      <c r="H77" s="124"/>
      <c r="I77" s="120" t="str">
        <f>IFERROR(VLOOKUP(D77,DB!A:F,6,0),"")</f>
        <v/>
      </c>
      <c r="J77" s="120" t="str">
        <f>IFERROR(VLOOKUP(D77,DB!A:G,7,0),"")</f>
        <v/>
      </c>
      <c r="K77" s="126"/>
      <c r="L77" s="122" t="str">
        <f>IFERROR(VLOOKUP(D77,DB!A:I,9,0),"")</f>
        <v/>
      </c>
    </row>
    <row r="78" spans="1:12" ht="15" customHeight="1">
      <c r="A78" s="120"/>
      <c r="B78" s="120" t="str">
        <f>IFERROR(VLOOKUP(D78,DB!A:K,11,0),"")</f>
        <v/>
      </c>
      <c r="C78" s="121"/>
      <c r="D78" s="122"/>
      <c r="E78" s="123"/>
      <c r="F78" s="124"/>
      <c r="G78" s="125">
        <f ca="1">IFERROR(NOW()-F78,"")</f>
        <v>45954.19866840278</v>
      </c>
      <c r="H78" s="124"/>
      <c r="I78" s="120" t="str">
        <f>IFERROR(VLOOKUP(D78,DB!A:F,6,0),"")</f>
        <v/>
      </c>
      <c r="J78" s="120" t="str">
        <f>IFERROR(VLOOKUP(D78,DB!A:G,7,0),"")</f>
        <v/>
      </c>
      <c r="K78" s="126"/>
      <c r="L78" s="122" t="str">
        <f>IFERROR(VLOOKUP(D78,DB!A:I,9,0),"")</f>
        <v/>
      </c>
    </row>
    <row r="79" spans="1:12" ht="15" customHeight="1">
      <c r="A79" s="120"/>
      <c r="B79" s="120" t="str">
        <f>IFERROR(VLOOKUP(D79,DB!A:K,11,0),"")</f>
        <v/>
      </c>
      <c r="C79" s="121"/>
      <c r="D79" s="122"/>
      <c r="E79" s="123"/>
      <c r="F79" s="124"/>
      <c r="G79" s="125">
        <f ca="1">IFERROR(NOW()-F79,"")</f>
        <v>45954.19866840278</v>
      </c>
      <c r="H79" s="124"/>
      <c r="I79" s="120" t="str">
        <f>IFERROR(VLOOKUP(D79,DB!A:F,6,0),"")</f>
        <v/>
      </c>
      <c r="J79" s="120" t="str">
        <f>IFERROR(VLOOKUP(D79,DB!A:G,7,0),"")</f>
        <v/>
      </c>
      <c r="K79" s="126"/>
      <c r="L79" s="122" t="str">
        <f>IFERROR(VLOOKUP(D79,DB!A:I,9,0),"")</f>
        <v/>
      </c>
    </row>
    <row r="80" spans="1:12" ht="15" customHeight="1">
      <c r="A80" s="120"/>
      <c r="B80" s="120" t="str">
        <f>IFERROR(VLOOKUP(D80,DB!A:K,11,0),"")</f>
        <v/>
      </c>
      <c r="C80" s="121"/>
      <c r="D80" s="122"/>
      <c r="E80" s="123"/>
      <c r="F80" s="124"/>
      <c r="G80" s="125">
        <f ca="1">IFERROR(NOW()-F80,"")</f>
        <v>45954.19866840278</v>
      </c>
      <c r="H80" s="124"/>
      <c r="I80" s="120" t="str">
        <f>IFERROR(VLOOKUP(D80,DB!A:F,6,0),"")</f>
        <v/>
      </c>
      <c r="J80" s="120" t="str">
        <f>IFERROR(VLOOKUP(D80,DB!A:G,7,0),"")</f>
        <v/>
      </c>
      <c r="K80" s="126"/>
      <c r="L80" s="122" t="str">
        <f>IFERROR(VLOOKUP(D80,DB!A:I,9,0),"")</f>
        <v/>
      </c>
    </row>
    <row r="81" spans="1:12" ht="15" customHeight="1">
      <c r="A81" s="120"/>
      <c r="B81" s="120" t="str">
        <f>IFERROR(VLOOKUP(D81,DB!A:K,11,0),"")</f>
        <v/>
      </c>
      <c r="C81" s="121"/>
      <c r="D81" s="122"/>
      <c r="E81" s="123"/>
      <c r="F81" s="124"/>
      <c r="G81" s="125">
        <f ca="1">IFERROR(NOW()-F81,"")</f>
        <v>45954.19866840278</v>
      </c>
      <c r="H81" s="124"/>
      <c r="I81" s="120" t="str">
        <f>IFERROR(VLOOKUP(D81,DB!A:F,6,0),"")</f>
        <v/>
      </c>
      <c r="J81" s="120" t="str">
        <f>IFERROR(VLOOKUP(D81,DB!A:G,7,0),"")</f>
        <v/>
      </c>
      <c r="K81" s="126"/>
      <c r="L81" s="122" t="str">
        <f>IFERROR(VLOOKUP(D81,DB!A:I,9,0),"")</f>
        <v/>
      </c>
    </row>
    <row r="82" spans="1:12" ht="15" customHeight="1">
      <c r="A82" s="120"/>
      <c r="B82" s="120" t="str">
        <f>IFERROR(VLOOKUP(D82,DB!A:K,11,0),"")</f>
        <v/>
      </c>
      <c r="C82" s="121"/>
      <c r="D82" s="122"/>
      <c r="E82" s="123"/>
      <c r="F82" s="124"/>
      <c r="G82" s="125">
        <f ca="1">IFERROR(NOW()-F82,"")</f>
        <v>45954.19866840278</v>
      </c>
      <c r="H82" s="124"/>
      <c r="I82" s="120" t="str">
        <f>IFERROR(VLOOKUP(D82,DB!A:F,6,0),"")</f>
        <v/>
      </c>
      <c r="J82" s="120" t="str">
        <f>IFERROR(VLOOKUP(D82,DB!A:G,7,0),"")</f>
        <v/>
      </c>
      <c r="K82" s="126"/>
      <c r="L82" s="122" t="str">
        <f>IFERROR(VLOOKUP(D82,DB!A:I,9,0),"")</f>
        <v/>
      </c>
    </row>
    <row r="83" spans="1:12" ht="15" customHeight="1">
      <c r="A83" s="120"/>
      <c r="B83" s="120" t="str">
        <f>IFERROR(VLOOKUP(D83,DB!A:K,11,0),"")</f>
        <v/>
      </c>
      <c r="C83" s="121"/>
      <c r="D83" s="122"/>
      <c r="E83" s="123"/>
      <c r="F83" s="124"/>
      <c r="G83" s="125">
        <f ca="1">IFERROR(NOW()-F83,"")</f>
        <v>45954.19866840278</v>
      </c>
      <c r="H83" s="124"/>
      <c r="I83" s="120" t="str">
        <f>IFERROR(VLOOKUP(D83,DB!A:F,6,0),"")</f>
        <v/>
      </c>
      <c r="J83" s="120" t="str">
        <f>IFERROR(VLOOKUP(D83,DB!A:G,7,0),"")</f>
        <v/>
      </c>
      <c r="K83" s="126"/>
      <c r="L83" s="122" t="str">
        <f>IFERROR(VLOOKUP(D83,DB!A:I,9,0),"")</f>
        <v/>
      </c>
    </row>
    <row r="84" spans="1:12" ht="15" customHeight="1">
      <c r="A84" s="120"/>
      <c r="B84" s="120" t="str">
        <f>IFERROR(VLOOKUP(D84,DB!A:K,11,0),"")</f>
        <v/>
      </c>
      <c r="C84" s="121"/>
      <c r="D84" s="122"/>
      <c r="E84" s="123"/>
      <c r="F84" s="124"/>
      <c r="G84" s="125">
        <f ca="1">IFERROR(NOW()-F84,"")</f>
        <v>45954.19866840278</v>
      </c>
      <c r="H84" s="124"/>
      <c r="I84" s="120" t="str">
        <f>IFERROR(VLOOKUP(D84,DB!A:F,6,0),"")</f>
        <v/>
      </c>
      <c r="J84" s="120" t="str">
        <f>IFERROR(VLOOKUP(D84,DB!A:G,7,0),"")</f>
        <v/>
      </c>
      <c r="K84" s="126"/>
      <c r="L84" s="122" t="str">
        <f>IFERROR(VLOOKUP(D84,DB!A:I,9,0),"")</f>
        <v/>
      </c>
    </row>
    <row r="85" spans="1:12" ht="15" customHeight="1">
      <c r="A85" s="120"/>
      <c r="B85" s="120" t="str">
        <f>IFERROR(VLOOKUP(D85,DB!A:K,11,0),"")</f>
        <v/>
      </c>
      <c r="C85" s="121"/>
      <c r="D85" s="122"/>
      <c r="E85" s="123"/>
      <c r="F85" s="124"/>
      <c r="G85" s="125">
        <f ca="1">IFERROR(NOW()-F85,"")</f>
        <v>45954.19866840278</v>
      </c>
      <c r="H85" s="124"/>
      <c r="I85" s="120" t="str">
        <f>IFERROR(VLOOKUP(D85,DB!A:F,6,0),"")</f>
        <v/>
      </c>
      <c r="J85" s="120" t="str">
        <f>IFERROR(VLOOKUP(D85,DB!A:G,7,0),"")</f>
        <v/>
      </c>
      <c r="K85" s="126"/>
      <c r="L85" s="122" t="str">
        <f>IFERROR(VLOOKUP(D85,DB!A:I,9,0),"")</f>
        <v/>
      </c>
    </row>
    <row r="86" spans="1:12" ht="15" customHeight="1">
      <c r="A86" s="120"/>
      <c r="B86" s="120" t="str">
        <f>IFERROR(VLOOKUP(D86,DB!A:K,11,0),"")</f>
        <v/>
      </c>
      <c r="C86" s="121"/>
      <c r="D86" s="122"/>
      <c r="E86" s="123"/>
      <c r="F86" s="124"/>
      <c r="G86" s="125">
        <f ca="1">IFERROR(NOW()-F86,"")</f>
        <v>45954.19866840278</v>
      </c>
      <c r="H86" s="124"/>
      <c r="I86" s="120" t="str">
        <f>IFERROR(VLOOKUP(D86,DB!A:F,6,0),"")</f>
        <v/>
      </c>
      <c r="J86" s="120" t="str">
        <f>IFERROR(VLOOKUP(D86,DB!A:G,7,0),"")</f>
        <v/>
      </c>
      <c r="K86" s="126"/>
      <c r="L86" s="122" t="str">
        <f>IFERROR(VLOOKUP(D86,DB!A:I,9,0),"")</f>
        <v/>
      </c>
    </row>
    <row r="87" spans="1:12" ht="15" customHeight="1">
      <c r="A87" s="120"/>
      <c r="B87" s="120" t="str">
        <f>IFERROR(VLOOKUP(D87,DB!A:K,11,0),"")</f>
        <v/>
      </c>
      <c r="C87" s="121"/>
      <c r="D87" s="122"/>
      <c r="E87" s="123"/>
      <c r="F87" s="124"/>
      <c r="G87" s="125">
        <f ca="1">IFERROR(NOW()-F87,"")</f>
        <v>45954.19866840278</v>
      </c>
      <c r="H87" s="124"/>
      <c r="I87" s="120" t="str">
        <f>IFERROR(VLOOKUP(D87,DB!A:F,6,0),"")</f>
        <v/>
      </c>
      <c r="J87" s="120" t="str">
        <f>IFERROR(VLOOKUP(D87,DB!A:G,7,0),"")</f>
        <v/>
      </c>
      <c r="K87" s="126"/>
      <c r="L87" s="122" t="str">
        <f>IFERROR(VLOOKUP(D87,DB!A:I,9,0),"")</f>
        <v/>
      </c>
    </row>
    <row r="88" spans="1:12" ht="15" customHeight="1">
      <c r="A88" s="120"/>
      <c r="B88" s="120" t="str">
        <f>IFERROR(VLOOKUP(D88,DB!A:K,11,0),"")</f>
        <v/>
      </c>
      <c r="C88" s="121"/>
      <c r="D88" s="122"/>
      <c r="E88" s="123"/>
      <c r="F88" s="124"/>
      <c r="G88" s="125">
        <f ca="1">IFERROR(NOW()-F88,"")</f>
        <v>45954.19866840278</v>
      </c>
      <c r="H88" s="124"/>
      <c r="I88" s="120" t="str">
        <f>IFERROR(VLOOKUP(D88,DB!A:F,6,0),"")</f>
        <v/>
      </c>
      <c r="J88" s="120" t="str">
        <f>IFERROR(VLOOKUP(D88,DB!A:G,7,0),"")</f>
        <v/>
      </c>
      <c r="K88" s="126"/>
      <c r="L88" s="122" t="str">
        <f>IFERROR(VLOOKUP(D88,DB!A:I,9,0),"")</f>
        <v/>
      </c>
    </row>
    <row r="89" spans="1:12" ht="15" customHeight="1">
      <c r="A89" s="120"/>
      <c r="B89" s="120" t="str">
        <f>IFERROR(VLOOKUP(D89,DB!A:K,11,0),"")</f>
        <v/>
      </c>
      <c r="C89" s="121"/>
      <c r="D89" s="122"/>
      <c r="E89" s="123"/>
      <c r="F89" s="124"/>
      <c r="G89" s="125">
        <f ca="1">IFERROR(NOW()-F89,"")</f>
        <v>45954.19866840278</v>
      </c>
      <c r="H89" s="124"/>
      <c r="I89" s="120" t="str">
        <f>IFERROR(VLOOKUP(D89,DB!A:F,6,0),"")</f>
        <v/>
      </c>
      <c r="J89" s="120" t="str">
        <f>IFERROR(VLOOKUP(D89,DB!A:G,7,0),"")</f>
        <v/>
      </c>
      <c r="K89" s="126"/>
      <c r="L89" s="122" t="str">
        <f>IFERROR(VLOOKUP(D89,DB!A:I,9,0),"")</f>
        <v/>
      </c>
    </row>
    <row r="90" spans="1:12" ht="15" customHeight="1">
      <c r="A90" s="120"/>
      <c r="B90" s="120" t="str">
        <f>IFERROR(VLOOKUP(D90,DB!A:K,11,0),"")</f>
        <v/>
      </c>
      <c r="C90" s="121"/>
      <c r="D90" s="122"/>
      <c r="E90" s="123"/>
      <c r="F90" s="124"/>
      <c r="G90" s="125">
        <f ca="1">IFERROR(NOW()-F90,"")</f>
        <v>45954.19866840278</v>
      </c>
      <c r="H90" s="124"/>
      <c r="I90" s="120" t="str">
        <f>IFERROR(VLOOKUP(D90,DB!A:F,6,0),"")</f>
        <v/>
      </c>
      <c r="J90" s="120" t="str">
        <f>IFERROR(VLOOKUP(D90,DB!A:G,7,0),"")</f>
        <v/>
      </c>
      <c r="K90" s="126"/>
      <c r="L90" s="122" t="str">
        <f>IFERROR(VLOOKUP(D90,DB!A:I,9,0),"")</f>
        <v/>
      </c>
    </row>
    <row r="91" spans="1:12" ht="15" customHeight="1">
      <c r="A91" s="120"/>
      <c r="B91" s="120" t="str">
        <f>IFERROR(VLOOKUP(D91,DB!A:K,11,0),"")</f>
        <v/>
      </c>
      <c r="C91" s="121"/>
      <c r="D91" s="122"/>
      <c r="E91" s="123"/>
      <c r="F91" s="124"/>
      <c r="G91" s="125">
        <f ca="1">IFERROR(NOW()-F91,"")</f>
        <v>45954.19866840278</v>
      </c>
      <c r="H91" s="124"/>
      <c r="I91" s="120" t="str">
        <f>IFERROR(VLOOKUP(D91,DB!A:F,6,0),"")</f>
        <v/>
      </c>
      <c r="J91" s="120" t="str">
        <f>IFERROR(VLOOKUP(D91,DB!A:G,7,0),"")</f>
        <v/>
      </c>
      <c r="K91" s="126"/>
      <c r="L91" s="122" t="str">
        <f>IFERROR(VLOOKUP(D91,DB!A:I,9,0),"")</f>
        <v/>
      </c>
    </row>
    <row r="92" spans="1:12" ht="15" customHeight="1">
      <c r="A92" s="120"/>
      <c r="B92" s="120" t="str">
        <f>IFERROR(VLOOKUP(D92,DB!A:K,11,0),"")</f>
        <v/>
      </c>
      <c r="C92" s="121"/>
      <c r="D92" s="122"/>
      <c r="E92" s="123"/>
      <c r="F92" s="124"/>
      <c r="G92" s="125">
        <f ca="1">IFERROR(NOW()-F92,"")</f>
        <v>45954.19866840278</v>
      </c>
      <c r="H92" s="124"/>
      <c r="I92" s="120" t="str">
        <f>IFERROR(VLOOKUP(D92,DB!A:F,6,0),"")</f>
        <v/>
      </c>
      <c r="J92" s="120" t="str">
        <f>IFERROR(VLOOKUP(D92,DB!A:G,7,0),"")</f>
        <v/>
      </c>
      <c r="K92" s="126"/>
      <c r="L92" s="122" t="str">
        <f>IFERROR(VLOOKUP(D92,DB!A:I,9,0),"")</f>
        <v/>
      </c>
    </row>
    <row r="93" spans="1:12" ht="15" customHeight="1">
      <c r="A93" s="120"/>
      <c r="B93" s="120" t="str">
        <f>IFERROR(VLOOKUP(D93,DB!A:K,11,0),"")</f>
        <v/>
      </c>
      <c r="C93" s="121"/>
      <c r="D93" s="122"/>
      <c r="E93" s="123"/>
      <c r="F93" s="124"/>
      <c r="G93" s="125">
        <f ca="1">IFERROR(NOW()-F93,"")</f>
        <v>45954.19866840278</v>
      </c>
      <c r="H93" s="124"/>
      <c r="I93" s="120" t="str">
        <f>IFERROR(VLOOKUP(D93,DB!A:F,6,0),"")</f>
        <v/>
      </c>
      <c r="J93" s="120" t="str">
        <f>IFERROR(VLOOKUP(D93,DB!A:G,7,0),"")</f>
        <v/>
      </c>
      <c r="K93" s="126"/>
      <c r="L93" s="122" t="str">
        <f>IFERROR(VLOOKUP(D93,DB!A:I,9,0),"")</f>
        <v/>
      </c>
    </row>
    <row r="94" spans="1:12" ht="15" customHeight="1">
      <c r="A94" s="120"/>
      <c r="B94" s="120" t="str">
        <f>IFERROR(VLOOKUP(D94,DB!A:K,11,0),"")</f>
        <v/>
      </c>
      <c r="C94" s="121"/>
      <c r="D94" s="122"/>
      <c r="E94" s="123"/>
      <c r="F94" s="124"/>
      <c r="G94" s="125">
        <f ca="1">IFERROR(NOW()-F94,"")</f>
        <v>45954.19866840278</v>
      </c>
      <c r="H94" s="124"/>
      <c r="I94" s="120" t="str">
        <f>IFERROR(VLOOKUP(D94,DB!A:F,6,0),"")</f>
        <v/>
      </c>
      <c r="J94" s="120" t="str">
        <f>IFERROR(VLOOKUP(D94,DB!A:G,7,0),"")</f>
        <v/>
      </c>
      <c r="K94" s="126"/>
      <c r="L94" s="122" t="str">
        <f>IFERROR(VLOOKUP(D94,DB!A:I,9,0),"")</f>
        <v/>
      </c>
    </row>
    <row r="95" spans="1:12" ht="15" customHeight="1">
      <c r="A95" s="120"/>
      <c r="B95" s="120" t="str">
        <f>IFERROR(VLOOKUP(D95,DB!A:K,11,0),"")</f>
        <v/>
      </c>
      <c r="C95" s="121"/>
      <c r="D95" s="122"/>
      <c r="E95" s="123"/>
      <c r="F95" s="124"/>
      <c r="G95" s="125">
        <f ca="1">IFERROR(NOW()-F95,"")</f>
        <v>45954.19866840278</v>
      </c>
      <c r="H95" s="124"/>
      <c r="I95" s="120" t="str">
        <f>IFERROR(VLOOKUP(D95,DB!A:F,6,0),"")</f>
        <v/>
      </c>
      <c r="J95" s="120" t="str">
        <f>IFERROR(VLOOKUP(D95,DB!A:G,7,0),"")</f>
        <v/>
      </c>
      <c r="K95" s="126"/>
      <c r="L95" s="122" t="str">
        <f>IFERROR(VLOOKUP(D95,DB!A:I,9,0),"")</f>
        <v/>
      </c>
    </row>
    <row r="96" spans="1:12" ht="15" customHeight="1">
      <c r="A96" s="120"/>
      <c r="B96" s="120" t="str">
        <f>IFERROR(VLOOKUP(D96,DB!A:K,11,0),"")</f>
        <v/>
      </c>
      <c r="C96" s="121"/>
      <c r="D96" s="122"/>
      <c r="E96" s="123"/>
      <c r="F96" s="124"/>
      <c r="G96" s="125">
        <f ca="1">IFERROR(NOW()-F96,"")</f>
        <v>45954.19866840278</v>
      </c>
      <c r="H96" s="124"/>
      <c r="I96" s="120" t="str">
        <f>IFERROR(VLOOKUP(D96,DB!A:F,6,0),"")</f>
        <v/>
      </c>
      <c r="J96" s="120" t="str">
        <f>IFERROR(VLOOKUP(D96,DB!A:G,7,0),"")</f>
        <v/>
      </c>
      <c r="K96" s="126"/>
      <c r="L96" s="122" t="str">
        <f>IFERROR(VLOOKUP(D96,DB!A:I,9,0),"")</f>
        <v/>
      </c>
    </row>
    <row r="97" spans="1:12" ht="15" customHeight="1">
      <c r="A97" s="120"/>
      <c r="B97" s="120" t="str">
        <f>IFERROR(VLOOKUP(D97,DB!A:K,11,0),"")</f>
        <v/>
      </c>
      <c r="C97" s="121"/>
      <c r="D97" s="122"/>
      <c r="E97" s="123"/>
      <c r="F97" s="124"/>
      <c r="G97" s="125">
        <f ca="1">IFERROR(NOW()-F97,"")</f>
        <v>45954.19866840278</v>
      </c>
      <c r="H97" s="124"/>
      <c r="I97" s="120" t="str">
        <f>IFERROR(VLOOKUP(D97,DB!A:F,6,0),"")</f>
        <v/>
      </c>
      <c r="J97" s="120" t="str">
        <f>IFERROR(VLOOKUP(D97,DB!A:G,7,0),"")</f>
        <v/>
      </c>
      <c r="K97" s="126"/>
      <c r="L97" s="122" t="str">
        <f>IFERROR(VLOOKUP(D97,DB!A:I,9,0),"")</f>
        <v/>
      </c>
    </row>
    <row r="98" spans="1:12" ht="15" customHeight="1">
      <c r="A98" s="120"/>
      <c r="B98" s="120" t="str">
        <f>IFERROR(VLOOKUP(D98,DB!A:K,11,0),"")</f>
        <v/>
      </c>
      <c r="C98" s="121"/>
      <c r="D98" s="122"/>
      <c r="E98" s="123"/>
      <c r="F98" s="124"/>
      <c r="G98" s="125">
        <f ca="1">IFERROR(NOW()-F98,"")</f>
        <v>45954.19866840278</v>
      </c>
      <c r="H98" s="124"/>
      <c r="I98" s="120" t="str">
        <f>IFERROR(VLOOKUP(D98,DB!A:F,6,0),"")</f>
        <v/>
      </c>
      <c r="J98" s="120" t="str">
        <f>IFERROR(VLOOKUP(D98,DB!A:G,7,0),"")</f>
        <v/>
      </c>
      <c r="K98" s="126"/>
      <c r="L98" s="122" t="str">
        <f>IFERROR(VLOOKUP(D98,DB!A:I,9,0),"")</f>
        <v/>
      </c>
    </row>
    <row r="99" spans="1:12" ht="15" customHeight="1">
      <c r="A99" s="120"/>
      <c r="B99" s="120" t="str">
        <f>IFERROR(VLOOKUP(D99,DB!A:K,11,0),"")</f>
        <v/>
      </c>
      <c r="C99" s="121"/>
      <c r="D99" s="122"/>
      <c r="E99" s="123"/>
      <c r="F99" s="124"/>
      <c r="G99" s="125">
        <f ca="1">IFERROR(NOW()-F99,"")</f>
        <v>45954.19866840278</v>
      </c>
      <c r="H99" s="124"/>
      <c r="I99" s="120" t="str">
        <f>IFERROR(VLOOKUP(D99,DB!A:F,6,0),"")</f>
        <v/>
      </c>
      <c r="J99" s="120" t="str">
        <f>IFERROR(VLOOKUP(D99,DB!A:G,7,0),"")</f>
        <v/>
      </c>
      <c r="K99" s="126"/>
      <c r="L99" s="122" t="str">
        <f>IFERROR(VLOOKUP(D99,DB!A:I,9,0),"")</f>
        <v/>
      </c>
    </row>
    <row r="100" spans="1:12" ht="15" customHeight="1">
      <c r="A100" s="120"/>
      <c r="B100" s="120" t="str">
        <f>IFERROR(VLOOKUP(D100,DB!A:K,11,0),"")</f>
        <v/>
      </c>
      <c r="C100" s="121"/>
      <c r="D100" s="122"/>
      <c r="E100" s="123"/>
      <c r="F100" s="124"/>
      <c r="G100" s="125">
        <f ca="1">IFERROR(NOW()-F100,"")</f>
        <v>45954.19866840278</v>
      </c>
      <c r="H100" s="124"/>
      <c r="I100" s="120" t="str">
        <f>IFERROR(VLOOKUP(D100,DB!A:F,6,0),"")</f>
        <v/>
      </c>
      <c r="J100" s="120" t="str">
        <f>IFERROR(VLOOKUP(D100,DB!A:G,7,0),"")</f>
        <v/>
      </c>
      <c r="K100" s="126"/>
      <c r="L100" s="122" t="str">
        <f>IFERROR(VLOOKUP(D100,DB!A:I,9,0),"")</f>
        <v/>
      </c>
    </row>
    <row r="101" spans="1:12" ht="15" customHeight="1">
      <c r="A101" s="120"/>
      <c r="B101" s="120" t="str">
        <f>IFERROR(VLOOKUP(D101,DB!A:K,11,0),"")</f>
        <v/>
      </c>
      <c r="C101" s="121"/>
      <c r="D101" s="122"/>
      <c r="E101" s="123"/>
      <c r="F101" s="124"/>
      <c r="G101" s="125">
        <f ca="1">IFERROR(NOW()-F101,"")</f>
        <v>45954.19866840278</v>
      </c>
      <c r="H101" s="124"/>
      <c r="I101" s="120" t="str">
        <f>IFERROR(VLOOKUP(D101,DB!A:F,6,0),"")</f>
        <v/>
      </c>
      <c r="J101" s="120" t="str">
        <f>IFERROR(VLOOKUP(D101,DB!A:G,7,0),"")</f>
        <v/>
      </c>
      <c r="K101" s="126"/>
      <c r="L101" s="122" t="str">
        <f>IFERROR(VLOOKUP(D101,DB!A:I,9,0),"")</f>
        <v/>
      </c>
    </row>
    <row r="102" spans="1:12" ht="15" customHeight="1">
      <c r="A102" s="120"/>
      <c r="B102" s="120" t="str">
        <f>IFERROR(VLOOKUP(D102,DB!A:K,11,0),"")</f>
        <v/>
      </c>
      <c r="C102" s="121"/>
      <c r="D102" s="122"/>
      <c r="E102" s="123"/>
      <c r="F102" s="124"/>
      <c r="G102" s="125">
        <f ca="1">IFERROR(NOW()-F102,"")</f>
        <v>45954.19866840278</v>
      </c>
      <c r="H102" s="124"/>
      <c r="I102" s="120" t="str">
        <f>IFERROR(VLOOKUP(D102,DB!A:F,6,0),"")</f>
        <v/>
      </c>
      <c r="J102" s="120" t="str">
        <f>IFERROR(VLOOKUP(D102,DB!A:G,7,0),"")</f>
        <v/>
      </c>
      <c r="K102" s="126"/>
      <c r="L102" s="122" t="str">
        <f>IFERROR(VLOOKUP(D102,DB!A:I,9,0),"")</f>
        <v/>
      </c>
    </row>
    <row r="103" spans="1:12" ht="15" customHeight="1">
      <c r="A103" s="120"/>
      <c r="B103" s="120" t="str">
        <f>IFERROR(VLOOKUP(D103,DB!A:K,11,0),"")</f>
        <v/>
      </c>
      <c r="C103" s="121"/>
      <c r="D103" s="122"/>
      <c r="E103" s="123"/>
      <c r="F103" s="124"/>
      <c r="G103" s="125">
        <f ca="1">IFERROR(NOW()-F103,"")</f>
        <v>45954.19866840278</v>
      </c>
      <c r="H103" s="124"/>
      <c r="I103" s="120" t="str">
        <f>IFERROR(VLOOKUP(D103,DB!A:F,6,0),"")</f>
        <v/>
      </c>
      <c r="J103" s="120" t="str">
        <f>IFERROR(VLOOKUP(D103,DB!A:G,7,0),"")</f>
        <v/>
      </c>
      <c r="K103" s="126"/>
      <c r="L103" s="122" t="str">
        <f>IFERROR(VLOOKUP(D103,DB!A:I,9,0),"")</f>
        <v/>
      </c>
    </row>
    <row r="104" spans="1:12" ht="15" customHeight="1">
      <c r="A104" s="120"/>
      <c r="B104" s="120" t="str">
        <f>IFERROR(VLOOKUP(D104,DB!A:K,11,0),"")</f>
        <v/>
      </c>
      <c r="C104" s="121"/>
      <c r="D104" s="122"/>
      <c r="E104" s="123"/>
      <c r="F104" s="124"/>
      <c r="G104" s="125">
        <f ca="1">IFERROR(NOW()-F104,"")</f>
        <v>45954.19866840278</v>
      </c>
      <c r="H104" s="124"/>
      <c r="I104" s="120" t="str">
        <f>IFERROR(VLOOKUP(D104,DB!A:F,6,0),"")</f>
        <v/>
      </c>
      <c r="J104" s="120" t="str">
        <f>IFERROR(VLOOKUP(D104,DB!A:G,7,0),"")</f>
        <v/>
      </c>
      <c r="K104" s="126"/>
      <c r="L104" s="122" t="str">
        <f>IFERROR(VLOOKUP(D104,DB!A:I,9,0),"")</f>
        <v/>
      </c>
    </row>
    <row r="105" spans="1:12" ht="15" customHeight="1">
      <c r="A105" s="120"/>
      <c r="B105" s="120" t="str">
        <f>IFERROR(VLOOKUP(D105,DB!A:K,11,0),"")</f>
        <v/>
      </c>
      <c r="C105" s="121"/>
      <c r="D105" s="122"/>
      <c r="E105" s="123"/>
      <c r="F105" s="124"/>
      <c r="G105" s="125">
        <f ca="1">IFERROR(NOW()-F105,"")</f>
        <v>45954.19866840278</v>
      </c>
      <c r="H105" s="124"/>
      <c r="I105" s="120" t="str">
        <f>IFERROR(VLOOKUP(D105,DB!A:F,6,0),"")</f>
        <v/>
      </c>
      <c r="J105" s="120" t="str">
        <f>IFERROR(VLOOKUP(D105,DB!A:G,7,0),"")</f>
        <v/>
      </c>
      <c r="K105" s="126"/>
      <c r="L105" s="122" t="str">
        <f>IFERROR(VLOOKUP(D105,DB!A:I,9,0),"")</f>
        <v/>
      </c>
    </row>
    <row r="106" spans="1:12" ht="15" customHeight="1">
      <c r="A106" s="120"/>
      <c r="B106" s="120" t="str">
        <f>IFERROR(VLOOKUP(D106,DB!A:K,11,0),"")</f>
        <v/>
      </c>
      <c r="C106" s="121"/>
      <c r="D106" s="122"/>
      <c r="E106" s="123"/>
      <c r="F106" s="124"/>
      <c r="G106" s="125">
        <f ca="1">IFERROR(NOW()-F106,"")</f>
        <v>45954.19866840278</v>
      </c>
      <c r="H106" s="124"/>
      <c r="I106" s="120" t="str">
        <f>IFERROR(VLOOKUP(D106,DB!A:F,6,0),"")</f>
        <v/>
      </c>
      <c r="J106" s="120" t="str">
        <f>IFERROR(VLOOKUP(D106,DB!A:G,7,0),"")</f>
        <v/>
      </c>
      <c r="K106" s="126"/>
      <c r="L106" s="122" t="str">
        <f>IFERROR(VLOOKUP(D106,DB!A:I,9,0),"")</f>
        <v/>
      </c>
    </row>
    <row r="107" spans="1:12" ht="15" customHeight="1">
      <c r="A107" s="120"/>
      <c r="B107" s="120" t="str">
        <f>IFERROR(VLOOKUP(D107,DB!A:K,11,0),"")</f>
        <v/>
      </c>
      <c r="C107" s="121"/>
      <c r="D107" s="122"/>
      <c r="E107" s="123"/>
      <c r="F107" s="124"/>
      <c r="G107" s="125">
        <f ca="1">IFERROR(NOW()-F107,"")</f>
        <v>45954.19866840278</v>
      </c>
      <c r="H107" s="124"/>
      <c r="I107" s="120" t="str">
        <f>IFERROR(VLOOKUP(D107,DB!A:F,6,0),"")</f>
        <v/>
      </c>
      <c r="J107" s="120" t="str">
        <f>IFERROR(VLOOKUP(D107,DB!A:G,7,0),"")</f>
        <v/>
      </c>
      <c r="K107" s="126"/>
      <c r="L107" s="122" t="str">
        <f>IFERROR(VLOOKUP(D107,DB!A:I,9,0),"")</f>
        <v/>
      </c>
    </row>
    <row r="108" spans="1:12" ht="15" customHeight="1">
      <c r="A108" s="120"/>
      <c r="B108" s="120" t="str">
        <f>IFERROR(VLOOKUP(D108,DB!A:K,11,0),"")</f>
        <v/>
      </c>
      <c r="C108" s="121"/>
      <c r="D108" s="122"/>
      <c r="E108" s="123"/>
      <c r="F108" s="124"/>
      <c r="G108" s="125">
        <f ca="1">IFERROR(NOW()-F108,"")</f>
        <v>45954.19866840278</v>
      </c>
      <c r="H108" s="124"/>
      <c r="I108" s="120" t="str">
        <f>IFERROR(VLOOKUP(D108,DB!A:F,6,0),"")</f>
        <v/>
      </c>
      <c r="J108" s="120" t="str">
        <f>IFERROR(VLOOKUP(D108,DB!A:G,7,0),"")</f>
        <v/>
      </c>
      <c r="K108" s="126"/>
      <c r="L108" s="122" t="str">
        <f>IFERROR(VLOOKUP(D108,DB!A:I,9,0),"")</f>
        <v/>
      </c>
    </row>
    <row r="109" spans="1:12" ht="15" customHeight="1">
      <c r="A109" s="120"/>
      <c r="B109" s="120" t="str">
        <f>IFERROR(VLOOKUP(D109,DB!A:K,11,0),"")</f>
        <v/>
      </c>
      <c r="C109" s="121"/>
      <c r="D109" s="122"/>
      <c r="E109" s="123"/>
      <c r="F109" s="124"/>
      <c r="G109" s="125">
        <f ca="1">IFERROR(NOW()-F109,"")</f>
        <v>45954.19866840278</v>
      </c>
      <c r="H109" s="124"/>
      <c r="I109" s="120" t="str">
        <f>IFERROR(VLOOKUP(D109,DB!A:F,6,0),"")</f>
        <v/>
      </c>
      <c r="J109" s="120" t="str">
        <f>IFERROR(VLOOKUP(D109,DB!A:G,7,0),"")</f>
        <v/>
      </c>
      <c r="K109" s="126"/>
      <c r="L109" s="122" t="str">
        <f>IFERROR(VLOOKUP(D109,DB!A:I,9,0),"")</f>
        <v/>
      </c>
    </row>
    <row r="110" spans="1:12" ht="15" customHeight="1">
      <c r="A110" s="120"/>
      <c r="B110" s="120" t="str">
        <f>IFERROR(VLOOKUP(D110,DB!A:K,11,0),"")</f>
        <v/>
      </c>
      <c r="C110" s="121"/>
      <c r="D110" s="122"/>
      <c r="E110" s="123"/>
      <c r="F110" s="124"/>
      <c r="G110" s="125">
        <f ca="1">IFERROR(NOW()-F110,"")</f>
        <v>45954.19866840278</v>
      </c>
      <c r="H110" s="124"/>
      <c r="I110" s="120" t="str">
        <f>IFERROR(VLOOKUP(D110,DB!A:F,6,0),"")</f>
        <v/>
      </c>
      <c r="J110" s="120" t="str">
        <f>IFERROR(VLOOKUP(D110,DB!A:G,7,0),"")</f>
        <v/>
      </c>
      <c r="K110" s="126"/>
      <c r="L110" s="122" t="str">
        <f>IFERROR(VLOOKUP(D110,DB!A:I,9,0),"")</f>
        <v/>
      </c>
    </row>
    <row r="111" spans="1:12" ht="15" customHeight="1">
      <c r="A111" s="120"/>
      <c r="B111" s="120" t="str">
        <f>IFERROR(VLOOKUP(D111,DB!A:K,11,0),"")</f>
        <v/>
      </c>
      <c r="C111" s="121"/>
      <c r="D111" s="122"/>
      <c r="E111" s="123"/>
      <c r="F111" s="124"/>
      <c r="G111" s="125">
        <f ca="1">IFERROR(NOW()-F111,"")</f>
        <v>45954.19866840278</v>
      </c>
      <c r="H111" s="124"/>
      <c r="I111" s="120" t="str">
        <f>IFERROR(VLOOKUP(D111,DB!A:F,6,0),"")</f>
        <v/>
      </c>
      <c r="J111" s="120" t="str">
        <f>IFERROR(VLOOKUP(D111,DB!A:G,7,0),"")</f>
        <v/>
      </c>
      <c r="K111" s="126"/>
      <c r="L111" s="122" t="str">
        <f>IFERROR(VLOOKUP(D111,DB!A:I,9,0),"")</f>
        <v/>
      </c>
    </row>
    <row r="112" spans="1:12" ht="15" customHeight="1">
      <c r="A112" s="120"/>
      <c r="B112" s="120" t="str">
        <f>IFERROR(VLOOKUP(D112,DB!A:K,11,0),"")</f>
        <v/>
      </c>
      <c r="C112" s="121"/>
      <c r="D112" s="122"/>
      <c r="E112" s="123"/>
      <c r="F112" s="124"/>
      <c r="G112" s="125">
        <f ca="1">IFERROR(NOW()-F112,"")</f>
        <v>45954.19866840278</v>
      </c>
      <c r="H112" s="124"/>
      <c r="I112" s="120" t="str">
        <f>IFERROR(VLOOKUP(D112,DB!A:F,6,0),"")</f>
        <v/>
      </c>
      <c r="J112" s="120" t="str">
        <f>IFERROR(VLOOKUP(D112,DB!A:G,7,0),"")</f>
        <v/>
      </c>
      <c r="K112" s="126"/>
      <c r="L112" s="122" t="str">
        <f>IFERROR(VLOOKUP(D112,DB!A:I,9,0),"")</f>
        <v/>
      </c>
    </row>
    <row r="113" spans="1:12" ht="15" customHeight="1">
      <c r="A113" s="120"/>
      <c r="B113" s="120" t="str">
        <f>IFERROR(VLOOKUP(D113,DB!A:K,11,0),"")</f>
        <v/>
      </c>
      <c r="C113" s="121"/>
      <c r="D113" s="122"/>
      <c r="E113" s="123"/>
      <c r="F113" s="124"/>
      <c r="G113" s="125">
        <f ca="1">IFERROR(NOW()-F113,"")</f>
        <v>45954.19866840278</v>
      </c>
      <c r="H113" s="124"/>
      <c r="I113" s="120" t="str">
        <f>IFERROR(VLOOKUP(D113,DB!A:F,6,0),"")</f>
        <v/>
      </c>
      <c r="J113" s="120" t="str">
        <f>IFERROR(VLOOKUP(D113,DB!A:G,7,0),"")</f>
        <v/>
      </c>
      <c r="K113" s="126"/>
      <c r="L113" s="122" t="str">
        <f>IFERROR(VLOOKUP(D113,DB!A:I,9,0),"")</f>
        <v/>
      </c>
    </row>
    <row r="114" spans="1:12" ht="15" customHeight="1">
      <c r="A114" s="120"/>
      <c r="B114" s="120" t="str">
        <f>IFERROR(VLOOKUP(D114,DB!A:K,11,0),"")</f>
        <v/>
      </c>
      <c r="C114" s="121"/>
      <c r="D114" s="122"/>
      <c r="E114" s="123"/>
      <c r="F114" s="124"/>
      <c r="G114" s="125">
        <f ca="1">IFERROR(NOW()-F114,"")</f>
        <v>45954.19866840278</v>
      </c>
      <c r="H114" s="124"/>
      <c r="I114" s="120" t="str">
        <f>IFERROR(VLOOKUP(D114,DB!A:F,6,0),"")</f>
        <v/>
      </c>
      <c r="J114" s="120" t="str">
        <f>IFERROR(VLOOKUP(D114,DB!A:G,7,0),"")</f>
        <v/>
      </c>
      <c r="K114" s="126"/>
      <c r="L114" s="122" t="str">
        <f>IFERROR(VLOOKUP(D114,DB!A:I,9,0),"")</f>
        <v/>
      </c>
    </row>
    <row r="115" spans="1:12" ht="15" customHeight="1">
      <c r="A115" s="120"/>
      <c r="B115" s="120" t="str">
        <f>IFERROR(VLOOKUP(D115,DB!A:K,11,0),"")</f>
        <v/>
      </c>
      <c r="C115" s="121"/>
      <c r="D115" s="122"/>
      <c r="E115" s="123"/>
      <c r="F115" s="124"/>
      <c r="G115" s="125">
        <f ca="1">IFERROR(NOW()-F115,"")</f>
        <v>45954.19866840278</v>
      </c>
      <c r="H115" s="124"/>
      <c r="I115" s="120" t="str">
        <f>IFERROR(VLOOKUP(D115,DB!A:F,6,0),"")</f>
        <v/>
      </c>
      <c r="J115" s="120" t="str">
        <f>IFERROR(VLOOKUP(D115,DB!A:G,7,0),"")</f>
        <v/>
      </c>
      <c r="K115" s="126"/>
      <c r="L115" s="122" t="str">
        <f>IFERROR(VLOOKUP(D115,DB!A:I,9,0),"")</f>
        <v/>
      </c>
    </row>
    <row r="116" spans="1:12" ht="15" customHeight="1">
      <c r="A116" s="120"/>
      <c r="B116" s="120" t="str">
        <f>IFERROR(VLOOKUP(D116,DB!A:K,11,0),"")</f>
        <v/>
      </c>
      <c r="C116" s="121"/>
      <c r="D116" s="122"/>
      <c r="E116" s="123"/>
      <c r="F116" s="124"/>
      <c r="G116" s="125">
        <f ca="1">IFERROR(NOW()-F116,"")</f>
        <v>45954.19866840278</v>
      </c>
      <c r="H116" s="124"/>
      <c r="I116" s="120" t="str">
        <f>IFERROR(VLOOKUP(D116,DB!A:F,6,0),"")</f>
        <v/>
      </c>
      <c r="J116" s="120" t="str">
        <f>IFERROR(VLOOKUP(D116,DB!A:G,7,0),"")</f>
        <v/>
      </c>
      <c r="K116" s="126"/>
      <c r="L116" s="122" t="str">
        <f>IFERROR(VLOOKUP(D116,DB!A:I,9,0),"")</f>
        <v/>
      </c>
    </row>
    <row r="117" spans="1:12" ht="15" customHeight="1">
      <c r="A117" s="120"/>
      <c r="B117" s="120" t="str">
        <f>IFERROR(VLOOKUP(D117,DB!A:K,11,0),"")</f>
        <v/>
      </c>
      <c r="C117" s="121"/>
      <c r="D117" s="122"/>
      <c r="E117" s="123"/>
      <c r="F117" s="124"/>
      <c r="G117" s="125">
        <f ca="1">IFERROR(NOW()-F117,"")</f>
        <v>45954.19866840278</v>
      </c>
      <c r="H117" s="124"/>
      <c r="I117" s="120" t="str">
        <f>IFERROR(VLOOKUP(D117,DB!A:F,6,0),"")</f>
        <v/>
      </c>
      <c r="J117" s="120" t="str">
        <f>IFERROR(VLOOKUP(D117,DB!A:G,7,0),"")</f>
        <v/>
      </c>
      <c r="K117" s="126"/>
      <c r="L117" s="122" t="str">
        <f>IFERROR(VLOOKUP(D117,DB!A:I,9,0),"")</f>
        <v/>
      </c>
    </row>
    <row r="118" spans="1:12" ht="15" customHeight="1">
      <c r="A118" s="120"/>
      <c r="B118" s="120" t="str">
        <f>IFERROR(VLOOKUP(D118,DB!A:K,11,0),"")</f>
        <v/>
      </c>
      <c r="C118" s="121"/>
      <c r="D118" s="122"/>
      <c r="E118" s="123"/>
      <c r="F118" s="124"/>
      <c r="G118" s="125">
        <f ca="1">IFERROR(NOW()-F118,"")</f>
        <v>45954.19866840278</v>
      </c>
      <c r="H118" s="124"/>
      <c r="I118" s="120" t="str">
        <f>IFERROR(VLOOKUP(D118,DB!A:F,6,0),"")</f>
        <v/>
      </c>
      <c r="J118" s="120" t="str">
        <f>IFERROR(VLOOKUP(D118,DB!A:G,7,0),"")</f>
        <v/>
      </c>
      <c r="K118" s="126"/>
      <c r="L118" s="122" t="str">
        <f>IFERROR(VLOOKUP(D118,DB!A:I,9,0),"")</f>
        <v/>
      </c>
    </row>
    <row r="119" spans="1:12" ht="15" customHeight="1">
      <c r="A119" s="120"/>
      <c r="B119" s="120" t="str">
        <f>IFERROR(VLOOKUP(D119,DB!A:K,11,0),"")</f>
        <v/>
      </c>
      <c r="C119" s="121"/>
      <c r="D119" s="122"/>
      <c r="E119" s="123"/>
      <c r="F119" s="124"/>
      <c r="G119" s="125">
        <f ca="1">IFERROR(NOW()-F119,"")</f>
        <v>45954.19866840278</v>
      </c>
      <c r="H119" s="124"/>
      <c r="I119" s="120" t="str">
        <f>IFERROR(VLOOKUP(D119,DB!A:F,6,0),"")</f>
        <v/>
      </c>
      <c r="J119" s="120" t="str">
        <f>IFERROR(VLOOKUP(D119,DB!A:G,7,0),"")</f>
        <v/>
      </c>
      <c r="K119" s="126"/>
      <c r="L119" s="122" t="str">
        <f>IFERROR(VLOOKUP(D119,DB!A:I,9,0),"")</f>
        <v/>
      </c>
    </row>
    <row r="120" spans="1:12" ht="15" customHeight="1">
      <c r="A120" s="120"/>
      <c r="B120" s="120" t="str">
        <f>IFERROR(VLOOKUP(D120,DB!A:K,11,0),"")</f>
        <v/>
      </c>
      <c r="C120" s="121"/>
      <c r="D120" s="122"/>
      <c r="E120" s="123"/>
      <c r="F120" s="124"/>
      <c r="G120" s="125">
        <f ca="1">IFERROR(NOW()-F120,"")</f>
        <v>45954.19866840278</v>
      </c>
      <c r="H120" s="124"/>
      <c r="I120" s="120" t="str">
        <f>IFERROR(VLOOKUP(D120,DB!A:F,6,0),"")</f>
        <v/>
      </c>
      <c r="J120" s="120" t="str">
        <f>IFERROR(VLOOKUP(D120,DB!A:G,7,0),"")</f>
        <v/>
      </c>
      <c r="K120" s="126"/>
      <c r="L120" s="122" t="str">
        <f>IFERROR(VLOOKUP(D120,DB!A:I,9,0),"")</f>
        <v/>
      </c>
    </row>
    <row r="121" spans="1:12" ht="15" customHeight="1">
      <c r="A121" s="120"/>
      <c r="B121" s="120" t="str">
        <f>IFERROR(VLOOKUP(D121,DB!A:K,11,0),"")</f>
        <v/>
      </c>
      <c r="C121" s="121"/>
      <c r="D121" s="122"/>
      <c r="E121" s="123"/>
      <c r="F121" s="124"/>
      <c r="G121" s="125">
        <f ca="1">IFERROR(NOW()-F121,"")</f>
        <v>45954.19866840278</v>
      </c>
      <c r="H121" s="124"/>
      <c r="I121" s="120" t="str">
        <f>IFERROR(VLOOKUP(D121,DB!A:F,6,0),"")</f>
        <v/>
      </c>
      <c r="J121" s="120" t="str">
        <f>IFERROR(VLOOKUP(D121,DB!A:G,7,0),"")</f>
        <v/>
      </c>
      <c r="K121" s="126"/>
      <c r="L121" s="122" t="str">
        <f>IFERROR(VLOOKUP(D121,DB!A:I,9,0),"")</f>
        <v/>
      </c>
    </row>
    <row r="122" spans="1:12" ht="15" customHeight="1">
      <c r="A122" s="120"/>
      <c r="B122" s="120" t="str">
        <f>IFERROR(VLOOKUP(D122,DB!A:K,11,0),"")</f>
        <v/>
      </c>
      <c r="C122" s="121"/>
      <c r="D122" s="122"/>
      <c r="E122" s="123"/>
      <c r="F122" s="124"/>
      <c r="G122" s="125">
        <f ca="1">IFERROR(NOW()-F122,"")</f>
        <v>45954.19866840278</v>
      </c>
      <c r="H122" s="124"/>
      <c r="I122" s="120" t="str">
        <f>IFERROR(VLOOKUP(D122,DB!A:F,6,0),"")</f>
        <v/>
      </c>
      <c r="J122" s="120" t="str">
        <f>IFERROR(VLOOKUP(D122,DB!A:G,7,0),"")</f>
        <v/>
      </c>
      <c r="K122" s="126"/>
      <c r="L122" s="122" t="str">
        <f>IFERROR(VLOOKUP(D122,DB!A:I,9,0),"")</f>
        <v/>
      </c>
    </row>
    <row r="123" spans="1:12" ht="15" customHeight="1">
      <c r="A123" s="120"/>
      <c r="B123" s="120" t="str">
        <f>IFERROR(VLOOKUP(D123,DB!A:K,11,0),"")</f>
        <v/>
      </c>
      <c r="C123" s="121"/>
      <c r="D123" s="122"/>
      <c r="E123" s="123"/>
      <c r="F123" s="124"/>
      <c r="G123" s="125">
        <f ca="1">IFERROR(NOW()-F123,"")</f>
        <v>45954.19866840278</v>
      </c>
      <c r="H123" s="124"/>
      <c r="I123" s="120" t="str">
        <f>IFERROR(VLOOKUP(D123,DB!A:F,6,0),"")</f>
        <v/>
      </c>
      <c r="J123" s="120" t="str">
        <f>IFERROR(VLOOKUP(D123,DB!A:G,7,0),"")</f>
        <v/>
      </c>
      <c r="K123" s="126"/>
      <c r="L123" s="122" t="str">
        <f>IFERROR(VLOOKUP(D123,DB!A:I,9,0),"")</f>
        <v/>
      </c>
    </row>
    <row r="124" spans="1:12" ht="15" customHeight="1">
      <c r="A124" s="120"/>
      <c r="B124" s="120" t="str">
        <f>IFERROR(VLOOKUP(D124,DB!A:K,11,0),"")</f>
        <v/>
      </c>
      <c r="C124" s="121"/>
      <c r="D124" s="122"/>
      <c r="E124" s="123"/>
      <c r="F124" s="124"/>
      <c r="G124" s="125">
        <f ca="1">IFERROR(NOW()-F124,"")</f>
        <v>45954.19866840278</v>
      </c>
      <c r="H124" s="124"/>
      <c r="I124" s="120" t="str">
        <f>IFERROR(VLOOKUP(D124,DB!A:F,6,0),"")</f>
        <v/>
      </c>
      <c r="J124" s="120" t="str">
        <f>IFERROR(VLOOKUP(D124,DB!A:G,7,0),"")</f>
        <v/>
      </c>
      <c r="K124" s="126"/>
      <c r="L124" s="122" t="str">
        <f>IFERROR(VLOOKUP(D124,DB!A:I,9,0),"")</f>
        <v/>
      </c>
    </row>
    <row r="125" spans="1:12" ht="15" customHeight="1">
      <c r="A125" s="120"/>
      <c r="B125" s="120" t="str">
        <f>IFERROR(VLOOKUP(D125,DB!A:K,11,0),"")</f>
        <v/>
      </c>
      <c r="C125" s="121"/>
      <c r="D125" s="122"/>
      <c r="E125" s="123"/>
      <c r="F125" s="124"/>
      <c r="G125" s="125">
        <f ca="1">IFERROR(NOW()-F125,"")</f>
        <v>45954.19866840278</v>
      </c>
      <c r="H125" s="124"/>
      <c r="I125" s="120" t="str">
        <f>IFERROR(VLOOKUP(D125,DB!A:F,6,0),"")</f>
        <v/>
      </c>
      <c r="J125" s="120" t="str">
        <f>IFERROR(VLOOKUP(D125,DB!A:G,7,0),"")</f>
        <v/>
      </c>
      <c r="K125" s="126"/>
      <c r="L125" s="122" t="str">
        <f>IFERROR(VLOOKUP(D125,DB!A:I,9,0),"")</f>
        <v/>
      </c>
    </row>
    <row r="126" spans="1:12" ht="15" customHeight="1">
      <c r="A126" s="120"/>
      <c r="B126" s="120" t="str">
        <f>IFERROR(VLOOKUP(D126,DB!A:K,11,0),"")</f>
        <v/>
      </c>
      <c r="C126" s="121"/>
      <c r="D126" s="122"/>
      <c r="E126" s="123"/>
      <c r="F126" s="124"/>
      <c r="G126" s="125">
        <f ca="1">IFERROR(NOW()-F126,"")</f>
        <v>45954.19866840278</v>
      </c>
      <c r="H126" s="124"/>
      <c r="I126" s="120" t="str">
        <f>IFERROR(VLOOKUP(D126,DB!A:F,6,0),"")</f>
        <v/>
      </c>
      <c r="J126" s="120" t="str">
        <f>IFERROR(VLOOKUP(D126,DB!A:G,7,0),"")</f>
        <v/>
      </c>
      <c r="K126" s="126"/>
      <c r="L126" s="122" t="str">
        <f>IFERROR(VLOOKUP(D126,DB!A:I,9,0),"")</f>
        <v/>
      </c>
    </row>
    <row r="127" spans="1:12" ht="15" customHeight="1">
      <c r="A127" s="120"/>
      <c r="B127" s="120" t="str">
        <f>IFERROR(VLOOKUP(D127,DB!A:K,11,0),"")</f>
        <v/>
      </c>
      <c r="C127" s="121"/>
      <c r="D127" s="122"/>
      <c r="E127" s="123"/>
      <c r="F127" s="124"/>
      <c r="G127" s="125">
        <f ca="1">IFERROR(NOW()-F127,"")</f>
        <v>45954.19866840278</v>
      </c>
      <c r="H127" s="124"/>
      <c r="I127" s="120" t="str">
        <f>IFERROR(VLOOKUP(D127,DB!A:F,6,0),"")</f>
        <v/>
      </c>
      <c r="J127" s="120" t="str">
        <f>IFERROR(VLOOKUP(D127,DB!A:G,7,0),"")</f>
        <v/>
      </c>
      <c r="K127" s="126"/>
      <c r="L127" s="122" t="str">
        <f>IFERROR(VLOOKUP(D127,DB!A:I,9,0),"")</f>
        <v/>
      </c>
    </row>
    <row r="128" spans="1:12" ht="15" customHeight="1">
      <c r="A128" s="120"/>
      <c r="B128" s="120" t="str">
        <f>IFERROR(VLOOKUP(D128,DB!A:K,11,0),"")</f>
        <v/>
      </c>
      <c r="C128" s="121"/>
      <c r="D128" s="122"/>
      <c r="E128" s="123"/>
      <c r="F128" s="124"/>
      <c r="G128" s="125">
        <f ca="1">IFERROR(NOW()-F128,"")</f>
        <v>45954.19866840278</v>
      </c>
      <c r="H128" s="124"/>
      <c r="I128" s="120" t="str">
        <f>IFERROR(VLOOKUP(D128,DB!A:F,6,0),"")</f>
        <v/>
      </c>
      <c r="J128" s="120" t="str">
        <f>IFERROR(VLOOKUP(D128,DB!A:G,7,0),"")</f>
        <v/>
      </c>
      <c r="K128" s="126"/>
      <c r="L128" s="122" t="str">
        <f>IFERROR(VLOOKUP(D128,DB!A:I,9,0),"")</f>
        <v/>
      </c>
    </row>
    <row r="129" spans="1:12" ht="15" customHeight="1">
      <c r="A129" s="120"/>
      <c r="B129" s="120" t="str">
        <f>IFERROR(VLOOKUP(D129,DB!A:K,11,0),"")</f>
        <v/>
      </c>
      <c r="C129" s="121"/>
      <c r="D129" s="122"/>
      <c r="E129" s="123"/>
      <c r="F129" s="124"/>
      <c r="G129" s="125">
        <f ca="1">IFERROR(NOW()-F129,"")</f>
        <v>45954.19866840278</v>
      </c>
      <c r="H129" s="124"/>
      <c r="I129" s="120" t="str">
        <f>IFERROR(VLOOKUP(D129,DB!A:F,6,0),"")</f>
        <v/>
      </c>
      <c r="J129" s="120" t="str">
        <f>IFERROR(VLOOKUP(D129,DB!A:G,7,0),"")</f>
        <v/>
      </c>
      <c r="K129" s="126"/>
      <c r="L129" s="122" t="str">
        <f>IFERROR(VLOOKUP(D129,DB!A:I,9,0),"")</f>
        <v/>
      </c>
    </row>
    <row r="130" spans="1:12" ht="15" customHeight="1">
      <c r="A130" s="120"/>
      <c r="B130" s="120" t="str">
        <f>IFERROR(VLOOKUP(D130,DB!A:K,11,0),"")</f>
        <v/>
      </c>
      <c r="C130" s="121"/>
      <c r="D130" s="122"/>
      <c r="E130" s="123"/>
      <c r="F130" s="124"/>
      <c r="G130" s="125">
        <f ca="1">IFERROR(NOW()-F130,"")</f>
        <v>45954.19866840278</v>
      </c>
      <c r="H130" s="124"/>
      <c r="I130" s="120" t="str">
        <f>IFERROR(VLOOKUP(D130,DB!A:F,6,0),"")</f>
        <v/>
      </c>
      <c r="J130" s="120" t="str">
        <f>IFERROR(VLOOKUP(D130,DB!A:G,7,0),"")</f>
        <v/>
      </c>
      <c r="K130" s="126"/>
      <c r="L130" s="122" t="str">
        <f>IFERROR(VLOOKUP(D130,DB!A:I,9,0),"")</f>
        <v/>
      </c>
    </row>
    <row r="131" spans="1:12" ht="15" customHeight="1">
      <c r="A131" s="120"/>
      <c r="B131" s="120" t="str">
        <f>IFERROR(VLOOKUP(D131,DB!A:K,11,0),"")</f>
        <v/>
      </c>
      <c r="C131" s="121"/>
      <c r="D131" s="122"/>
      <c r="E131" s="123"/>
      <c r="F131" s="124"/>
      <c r="G131" s="125">
        <f ca="1">IFERROR(NOW()-F131,"")</f>
        <v>45954.19866840278</v>
      </c>
      <c r="H131" s="124"/>
      <c r="I131" s="120" t="str">
        <f>IFERROR(VLOOKUP(D131,DB!A:F,6,0),"")</f>
        <v/>
      </c>
      <c r="J131" s="120" t="str">
        <f>IFERROR(VLOOKUP(D131,DB!A:G,7,0),"")</f>
        <v/>
      </c>
      <c r="K131" s="126"/>
      <c r="L131" s="122" t="str">
        <f>IFERROR(VLOOKUP(D131,DB!A:I,9,0),"")</f>
        <v/>
      </c>
    </row>
    <row r="132" spans="1:12" ht="15" customHeight="1">
      <c r="A132" s="120"/>
      <c r="B132" s="120" t="str">
        <f>IFERROR(VLOOKUP(D132,DB!A:K,11,0),"")</f>
        <v/>
      </c>
      <c r="C132" s="121"/>
      <c r="D132" s="122"/>
      <c r="E132" s="123"/>
      <c r="F132" s="124"/>
      <c r="G132" s="125">
        <f ca="1">IFERROR(NOW()-F132,"")</f>
        <v>45954.19866840278</v>
      </c>
      <c r="H132" s="124"/>
      <c r="I132" s="120" t="str">
        <f>IFERROR(VLOOKUP(D132,DB!A:F,6,0),"")</f>
        <v/>
      </c>
      <c r="J132" s="120" t="str">
        <f>IFERROR(VLOOKUP(D132,DB!A:G,7,0),"")</f>
        <v/>
      </c>
      <c r="K132" s="126"/>
      <c r="L132" s="122" t="str">
        <f>IFERROR(VLOOKUP(D132,DB!A:I,9,0),"")</f>
        <v/>
      </c>
    </row>
    <row r="133" spans="1:12" ht="15" customHeight="1">
      <c r="A133" s="120"/>
      <c r="B133" s="120" t="str">
        <f>IFERROR(VLOOKUP(D133,DB!A:K,11,0),"")</f>
        <v/>
      </c>
      <c r="C133" s="121"/>
      <c r="D133" s="122"/>
      <c r="E133" s="123"/>
      <c r="F133" s="124"/>
      <c r="G133" s="125">
        <f ca="1">IFERROR(NOW()-F133,"")</f>
        <v>45954.19866840278</v>
      </c>
      <c r="H133" s="124"/>
      <c r="I133" s="120" t="str">
        <f>IFERROR(VLOOKUP(D133,DB!A:F,6,0),"")</f>
        <v/>
      </c>
      <c r="J133" s="120" t="str">
        <f>IFERROR(VLOOKUP(D133,DB!A:G,7,0),"")</f>
        <v/>
      </c>
      <c r="K133" s="126"/>
      <c r="L133" s="122" t="str">
        <f>IFERROR(VLOOKUP(D133,DB!A:I,9,0),"")</f>
        <v/>
      </c>
    </row>
    <row r="134" spans="1:12" ht="15" customHeight="1">
      <c r="A134" s="120"/>
      <c r="B134" s="120" t="str">
        <f>IFERROR(VLOOKUP(D134,DB!A:K,11,0),"")</f>
        <v/>
      </c>
      <c r="C134" s="121"/>
      <c r="D134" s="122"/>
      <c r="E134" s="123"/>
      <c r="F134" s="124"/>
      <c r="G134" s="125">
        <f ca="1">IFERROR(NOW()-F134,"")</f>
        <v>45954.19866840278</v>
      </c>
      <c r="H134" s="124"/>
      <c r="I134" s="120" t="str">
        <f>IFERROR(VLOOKUP(D134,DB!A:F,6,0),"")</f>
        <v/>
      </c>
      <c r="J134" s="120" t="str">
        <f>IFERROR(VLOOKUP(D134,DB!A:G,7,0),"")</f>
        <v/>
      </c>
      <c r="K134" s="126"/>
      <c r="L134" s="122" t="str">
        <f>IFERROR(VLOOKUP(D134,DB!A:I,9,0),"")</f>
        <v/>
      </c>
    </row>
    <row r="135" spans="1:12" ht="15" customHeight="1">
      <c r="A135" s="120"/>
      <c r="B135" s="120" t="str">
        <f>IFERROR(VLOOKUP(D135,DB!A:K,11,0),"")</f>
        <v/>
      </c>
      <c r="C135" s="121"/>
      <c r="D135" s="122"/>
      <c r="E135" s="123"/>
      <c r="F135" s="124"/>
      <c r="G135" s="125">
        <f ca="1">IFERROR(NOW()-F135,"")</f>
        <v>45954.19866840278</v>
      </c>
      <c r="H135" s="124"/>
      <c r="I135" s="120" t="str">
        <f>IFERROR(VLOOKUP(D135,DB!A:F,6,0),"")</f>
        <v/>
      </c>
      <c r="J135" s="120" t="str">
        <f>IFERROR(VLOOKUP(D135,DB!A:G,7,0),"")</f>
        <v/>
      </c>
      <c r="K135" s="126"/>
      <c r="L135" s="122" t="str">
        <f>IFERROR(VLOOKUP(D135,DB!A:I,9,0),"")</f>
        <v/>
      </c>
    </row>
    <row r="136" spans="1:12" ht="15" customHeight="1">
      <c r="A136" s="120"/>
      <c r="B136" s="120" t="str">
        <f>IFERROR(VLOOKUP(D136,DB!A:K,11,0),"")</f>
        <v/>
      </c>
      <c r="C136" s="121"/>
      <c r="D136" s="122"/>
      <c r="E136" s="123"/>
      <c r="F136" s="124"/>
      <c r="G136" s="125">
        <f ca="1">IFERROR(NOW()-F136,"")</f>
        <v>45954.19866840278</v>
      </c>
      <c r="H136" s="124"/>
      <c r="I136" s="120" t="str">
        <f>IFERROR(VLOOKUP(D136,DB!A:F,6,0),"")</f>
        <v/>
      </c>
      <c r="J136" s="120" t="str">
        <f>IFERROR(VLOOKUP(D136,DB!A:G,7,0),"")</f>
        <v/>
      </c>
      <c r="K136" s="126"/>
      <c r="L136" s="122" t="str">
        <f>IFERROR(VLOOKUP(D136,DB!A:I,9,0),"")</f>
        <v/>
      </c>
    </row>
    <row r="137" spans="1:12" ht="15" customHeight="1">
      <c r="A137" s="120"/>
      <c r="B137" s="120" t="str">
        <f>IFERROR(VLOOKUP(D137,DB!A:K,11,0),"")</f>
        <v/>
      </c>
      <c r="C137" s="121"/>
      <c r="D137" s="122"/>
      <c r="E137" s="123"/>
      <c r="F137" s="124"/>
      <c r="G137" s="125">
        <f ca="1">IFERROR(NOW()-F137,"")</f>
        <v>45954.19866840278</v>
      </c>
      <c r="H137" s="124"/>
      <c r="I137" s="120" t="str">
        <f>IFERROR(VLOOKUP(D137,DB!A:F,6,0),"")</f>
        <v/>
      </c>
      <c r="J137" s="120" t="str">
        <f>IFERROR(VLOOKUP(D137,DB!A:G,7,0),"")</f>
        <v/>
      </c>
      <c r="K137" s="126"/>
      <c r="L137" s="122" t="str">
        <f>IFERROR(VLOOKUP(D137,DB!A:I,9,0),"")</f>
        <v/>
      </c>
    </row>
    <row r="138" spans="1:12" ht="15" customHeight="1">
      <c r="A138" s="120"/>
      <c r="B138" s="120" t="str">
        <f>IFERROR(VLOOKUP(D138,DB!A:K,11,0),"")</f>
        <v/>
      </c>
      <c r="C138" s="121"/>
      <c r="D138" s="122"/>
      <c r="E138" s="123"/>
      <c r="F138" s="124"/>
      <c r="G138" s="125">
        <f ca="1">IFERROR(NOW()-F138,"")</f>
        <v>45954.19866840278</v>
      </c>
      <c r="H138" s="124"/>
      <c r="I138" s="120" t="str">
        <f>IFERROR(VLOOKUP(D138,DB!A:F,6,0),"")</f>
        <v/>
      </c>
      <c r="J138" s="120" t="str">
        <f>IFERROR(VLOOKUP(D138,DB!A:G,7,0),"")</f>
        <v/>
      </c>
      <c r="K138" s="126"/>
      <c r="L138" s="122" t="str">
        <f>IFERROR(VLOOKUP(D138,DB!A:I,9,0),"")</f>
        <v/>
      </c>
    </row>
    <row r="139" spans="1:12" ht="15" customHeight="1">
      <c r="A139" s="120"/>
      <c r="B139" s="120" t="str">
        <f>IFERROR(VLOOKUP(D139,DB!A:K,11,0),"")</f>
        <v/>
      </c>
      <c r="C139" s="121"/>
      <c r="D139" s="122"/>
      <c r="E139" s="123"/>
      <c r="F139" s="124"/>
      <c r="G139" s="125">
        <f ca="1">IFERROR(NOW()-F139,"")</f>
        <v>45954.19866840278</v>
      </c>
      <c r="H139" s="124"/>
      <c r="I139" s="120" t="str">
        <f>IFERROR(VLOOKUP(D139,DB!A:F,6,0),"")</f>
        <v/>
      </c>
      <c r="J139" s="120" t="str">
        <f>IFERROR(VLOOKUP(D139,DB!A:G,7,0),"")</f>
        <v/>
      </c>
      <c r="K139" s="126"/>
      <c r="L139" s="122" t="str">
        <f>IFERROR(VLOOKUP(D139,DB!A:I,9,0),"")</f>
        <v/>
      </c>
    </row>
    <row r="140" spans="1:12" ht="15" customHeight="1">
      <c r="A140" s="120"/>
      <c r="B140" s="120" t="str">
        <f>IFERROR(VLOOKUP(D140,DB!A:K,11,0),"")</f>
        <v/>
      </c>
      <c r="C140" s="121"/>
      <c r="D140" s="122"/>
      <c r="E140" s="123"/>
      <c r="F140" s="124"/>
      <c r="G140" s="125">
        <f ca="1">IFERROR(NOW()-F140,"")</f>
        <v>45954.19866840278</v>
      </c>
      <c r="H140" s="124"/>
      <c r="I140" s="120" t="str">
        <f>IFERROR(VLOOKUP(D140,DB!A:F,6,0),"")</f>
        <v/>
      </c>
      <c r="J140" s="120" t="str">
        <f>IFERROR(VLOOKUP(D140,DB!A:G,7,0),"")</f>
        <v/>
      </c>
      <c r="K140" s="126"/>
      <c r="L140" s="122" t="str">
        <f>IFERROR(VLOOKUP(D140,DB!A:I,9,0),"")</f>
        <v/>
      </c>
    </row>
    <row r="141" spans="1:12" ht="15" customHeight="1">
      <c r="A141" s="120"/>
      <c r="B141" s="120" t="str">
        <f>IFERROR(VLOOKUP(D141,DB!A:K,11,0),"")</f>
        <v/>
      </c>
      <c r="C141" s="121"/>
      <c r="D141" s="122"/>
      <c r="E141" s="123"/>
      <c r="F141" s="124"/>
      <c r="G141" s="125">
        <f ca="1">IFERROR(NOW()-F141,"")</f>
        <v>45954.19866840278</v>
      </c>
      <c r="H141" s="124"/>
      <c r="I141" s="120" t="str">
        <f>IFERROR(VLOOKUP(D141,DB!A:F,6,0),"")</f>
        <v/>
      </c>
      <c r="J141" s="120" t="str">
        <f>IFERROR(VLOOKUP(D141,DB!A:G,7,0),"")</f>
        <v/>
      </c>
      <c r="K141" s="126"/>
      <c r="L141" s="122" t="str">
        <f>IFERROR(VLOOKUP(D141,DB!A:I,9,0),"")</f>
        <v/>
      </c>
    </row>
    <row r="142" spans="1:12" ht="15" customHeight="1">
      <c r="A142" s="120"/>
      <c r="B142" s="120" t="str">
        <f>IFERROR(VLOOKUP(D142,DB!A:K,11,0),"")</f>
        <v/>
      </c>
      <c r="C142" s="121"/>
      <c r="D142" s="122"/>
      <c r="E142" s="123"/>
      <c r="F142" s="124"/>
      <c r="G142" s="125">
        <f ca="1">IFERROR(NOW()-F142,"")</f>
        <v>45954.19866840278</v>
      </c>
      <c r="H142" s="124"/>
      <c r="I142" s="120" t="str">
        <f>IFERROR(VLOOKUP(D142,DB!A:F,6,0),"")</f>
        <v/>
      </c>
      <c r="J142" s="120" t="str">
        <f>IFERROR(VLOOKUP(D142,DB!A:G,7,0),"")</f>
        <v/>
      </c>
      <c r="K142" s="126"/>
      <c r="L142" s="122" t="str">
        <f>IFERROR(VLOOKUP(D142,DB!A:I,9,0),"")</f>
        <v/>
      </c>
    </row>
    <row r="143" spans="1:12" ht="15" customHeight="1">
      <c r="A143" s="120"/>
      <c r="B143" s="120" t="str">
        <f>IFERROR(VLOOKUP(D143,DB!A:K,11,0),"")</f>
        <v/>
      </c>
      <c r="C143" s="121"/>
      <c r="D143" s="122"/>
      <c r="E143" s="123"/>
      <c r="F143" s="124"/>
      <c r="G143" s="125">
        <f ca="1">IFERROR(NOW()-F143,"")</f>
        <v>45954.19866840278</v>
      </c>
      <c r="H143" s="124"/>
      <c r="I143" s="120" t="str">
        <f>IFERROR(VLOOKUP(D143,DB!A:F,6,0),"")</f>
        <v/>
      </c>
      <c r="J143" s="120" t="str">
        <f>IFERROR(VLOOKUP(D143,DB!A:G,7,0),"")</f>
        <v/>
      </c>
      <c r="K143" s="126"/>
      <c r="L143" s="122" t="str">
        <f>IFERROR(VLOOKUP(D143,DB!A:I,9,0),"")</f>
        <v/>
      </c>
    </row>
    <row r="144" spans="1:12" ht="15" customHeight="1">
      <c r="A144" s="120"/>
      <c r="B144" s="120" t="str">
        <f>IFERROR(VLOOKUP(D144,DB!A:K,11,0),"")</f>
        <v/>
      </c>
      <c r="C144" s="121"/>
      <c r="D144" s="122"/>
      <c r="E144" s="123"/>
      <c r="F144" s="124"/>
      <c r="G144" s="125">
        <f ca="1">IFERROR(NOW()-F144,"")</f>
        <v>45954.19866840278</v>
      </c>
      <c r="H144" s="124"/>
      <c r="I144" s="120" t="str">
        <f>IFERROR(VLOOKUP(D144,DB!A:F,6,0),"")</f>
        <v/>
      </c>
      <c r="J144" s="120" t="str">
        <f>IFERROR(VLOOKUP(D144,DB!A:G,7,0),"")</f>
        <v/>
      </c>
      <c r="K144" s="126"/>
      <c r="L144" s="122" t="str">
        <f>IFERROR(VLOOKUP(D144,DB!A:I,9,0),"")</f>
        <v/>
      </c>
    </row>
    <row r="145" spans="1:12" ht="15" customHeight="1">
      <c r="A145" s="120"/>
      <c r="B145" s="120" t="str">
        <f>IFERROR(VLOOKUP(D145,DB!A:K,11,0),"")</f>
        <v/>
      </c>
      <c r="C145" s="121"/>
      <c r="D145" s="122"/>
      <c r="E145" s="123"/>
      <c r="F145" s="124"/>
      <c r="G145" s="125">
        <f ca="1">IFERROR(NOW()-F145,"")</f>
        <v>45954.19866840278</v>
      </c>
      <c r="H145" s="124"/>
      <c r="I145" s="120" t="str">
        <f>IFERROR(VLOOKUP(D145,DB!A:F,6,0),"")</f>
        <v/>
      </c>
      <c r="J145" s="120" t="str">
        <f>IFERROR(VLOOKUP(D145,DB!A:G,7,0),"")</f>
        <v/>
      </c>
      <c r="K145" s="126"/>
      <c r="L145" s="122" t="str">
        <f>IFERROR(VLOOKUP(D145,DB!A:I,9,0),"")</f>
        <v/>
      </c>
    </row>
    <row r="146" spans="1:12" ht="15" customHeight="1">
      <c r="A146" s="120"/>
      <c r="B146" s="120" t="str">
        <f>IFERROR(VLOOKUP(D146,DB!A:K,11,0),"")</f>
        <v/>
      </c>
      <c r="C146" s="121"/>
      <c r="D146" s="122"/>
      <c r="E146" s="123"/>
      <c r="F146" s="124"/>
      <c r="G146" s="125">
        <f ca="1">IFERROR(NOW()-F146,"")</f>
        <v>45954.19866840278</v>
      </c>
      <c r="H146" s="124"/>
      <c r="I146" s="120" t="str">
        <f>IFERROR(VLOOKUP(D146,DB!A:F,6,0),"")</f>
        <v/>
      </c>
      <c r="J146" s="120" t="str">
        <f>IFERROR(VLOOKUP(D146,DB!A:G,7,0),"")</f>
        <v/>
      </c>
      <c r="K146" s="126"/>
      <c r="L146" s="122" t="str">
        <f>IFERROR(VLOOKUP(D146,DB!A:I,9,0),"")</f>
        <v/>
      </c>
    </row>
    <row r="147" spans="1:12" ht="15" customHeight="1">
      <c r="A147" s="120"/>
      <c r="B147" s="120" t="str">
        <f>IFERROR(VLOOKUP(D147,DB!A:K,11,0),"")</f>
        <v/>
      </c>
      <c r="C147" s="121"/>
      <c r="D147" s="122"/>
      <c r="E147" s="123"/>
      <c r="F147" s="124"/>
      <c r="G147" s="125">
        <f ca="1">IFERROR(NOW()-F147,"")</f>
        <v>45954.19866840278</v>
      </c>
      <c r="H147" s="124"/>
      <c r="I147" s="120" t="str">
        <f>IFERROR(VLOOKUP(D147,DB!A:F,6,0),"")</f>
        <v/>
      </c>
      <c r="J147" s="120" t="str">
        <f>IFERROR(VLOOKUP(D147,DB!A:G,7,0),"")</f>
        <v/>
      </c>
      <c r="K147" s="126"/>
      <c r="L147" s="122" t="str">
        <f>IFERROR(VLOOKUP(D147,DB!A:I,9,0),"")</f>
        <v/>
      </c>
    </row>
    <row r="148" spans="1:12" ht="15" customHeight="1">
      <c r="A148" s="120"/>
      <c r="B148" s="120" t="str">
        <f>IFERROR(VLOOKUP(D148,DB!A:K,11,0),"")</f>
        <v/>
      </c>
      <c r="C148" s="121"/>
      <c r="D148" s="122"/>
      <c r="E148" s="123"/>
      <c r="F148" s="124"/>
      <c r="G148" s="125">
        <f ca="1">IFERROR(NOW()-F148,"")</f>
        <v>45954.19866840278</v>
      </c>
      <c r="H148" s="124"/>
      <c r="I148" s="120" t="str">
        <f>IFERROR(VLOOKUP(D148,DB!A:F,6,0),"")</f>
        <v/>
      </c>
      <c r="J148" s="120" t="str">
        <f>IFERROR(VLOOKUP(D148,DB!A:G,7,0),"")</f>
        <v/>
      </c>
      <c r="K148" s="126"/>
      <c r="L148" s="122" t="str">
        <f>IFERROR(VLOOKUP(D148,DB!A:I,9,0),"")</f>
        <v/>
      </c>
    </row>
    <row r="149" spans="1:12" ht="15" customHeight="1">
      <c r="A149" s="120"/>
      <c r="B149" s="120" t="str">
        <f>IFERROR(VLOOKUP(D149,DB!A:K,11,0),"")</f>
        <v/>
      </c>
      <c r="C149" s="121"/>
      <c r="D149" s="122"/>
      <c r="E149" s="123"/>
      <c r="F149" s="124"/>
      <c r="G149" s="125">
        <f ca="1">IFERROR(NOW()-F149,"")</f>
        <v>45954.19866840278</v>
      </c>
      <c r="H149" s="124"/>
      <c r="I149" s="120" t="str">
        <f>IFERROR(VLOOKUP(D149,DB!A:F,6,0),"")</f>
        <v/>
      </c>
      <c r="J149" s="120" t="str">
        <f>IFERROR(VLOOKUP(D149,DB!A:G,7,0),"")</f>
        <v/>
      </c>
      <c r="K149" s="126"/>
      <c r="L149" s="122" t="str">
        <f>IFERROR(VLOOKUP(D149,DB!A:I,9,0),"")</f>
        <v/>
      </c>
    </row>
    <row r="150" spans="1:12" ht="15" customHeight="1">
      <c r="A150" s="120"/>
      <c r="B150" s="120" t="str">
        <f>IFERROR(VLOOKUP(D150,DB!A:K,11,0),"")</f>
        <v/>
      </c>
      <c r="C150" s="121"/>
      <c r="D150" s="122"/>
      <c r="E150" s="123"/>
      <c r="F150" s="124"/>
      <c r="G150" s="125">
        <f ca="1">IFERROR(NOW()-F150,"")</f>
        <v>45954.19866840278</v>
      </c>
      <c r="H150" s="124"/>
      <c r="I150" s="120" t="str">
        <f>IFERROR(VLOOKUP(D150,DB!A:F,6,0),"")</f>
        <v/>
      </c>
      <c r="J150" s="120" t="str">
        <f>IFERROR(VLOOKUP(D150,DB!A:G,7,0),"")</f>
        <v/>
      </c>
      <c r="K150" s="126"/>
      <c r="L150" s="122" t="str">
        <f>IFERROR(VLOOKUP(D150,DB!A:I,9,0),"")</f>
        <v/>
      </c>
    </row>
    <row r="151" spans="1:12" ht="15" customHeight="1">
      <c r="A151" s="120"/>
      <c r="B151" s="120" t="str">
        <f>IFERROR(VLOOKUP(D151,DB!A:K,11,0),"")</f>
        <v/>
      </c>
      <c r="C151" s="121"/>
      <c r="D151" s="122"/>
      <c r="E151" s="123"/>
      <c r="F151" s="124"/>
      <c r="G151" s="125">
        <f ca="1">IFERROR(NOW()-F151,"")</f>
        <v>45954.19866840278</v>
      </c>
      <c r="H151" s="124"/>
      <c r="I151" s="120" t="str">
        <f>IFERROR(VLOOKUP(D151,DB!A:F,6,0),"")</f>
        <v/>
      </c>
      <c r="J151" s="120" t="str">
        <f>IFERROR(VLOOKUP(D151,DB!A:G,7,0),"")</f>
        <v/>
      </c>
      <c r="K151" s="126"/>
      <c r="L151" s="122" t="str">
        <f>IFERROR(VLOOKUP(D151,DB!A:I,9,0),"")</f>
        <v/>
      </c>
    </row>
    <row r="152" spans="1:12" ht="15" customHeight="1">
      <c r="A152" s="120"/>
      <c r="B152" s="120" t="str">
        <f>IFERROR(VLOOKUP(D152,DB!A:K,11,0),"")</f>
        <v/>
      </c>
      <c r="C152" s="121"/>
      <c r="D152" s="122"/>
      <c r="E152" s="123"/>
      <c r="F152" s="124"/>
      <c r="G152" s="125">
        <f ca="1">IFERROR(NOW()-F152,"")</f>
        <v>45954.19866840278</v>
      </c>
      <c r="H152" s="124"/>
      <c r="I152" s="120" t="str">
        <f>IFERROR(VLOOKUP(D152,DB!A:F,6,0),"")</f>
        <v/>
      </c>
      <c r="J152" s="120" t="str">
        <f>IFERROR(VLOOKUP(D152,DB!A:G,7,0),"")</f>
        <v/>
      </c>
      <c r="K152" s="126"/>
      <c r="L152" s="122" t="str">
        <f>IFERROR(VLOOKUP(D152,DB!A:I,9,0),"")</f>
        <v/>
      </c>
    </row>
    <row r="153" spans="1:12" ht="15" customHeight="1">
      <c r="A153" s="120"/>
      <c r="B153" s="120" t="str">
        <f>IFERROR(VLOOKUP(D153,DB!A:K,11,0),"")</f>
        <v/>
      </c>
      <c r="C153" s="121"/>
      <c r="D153" s="122"/>
      <c r="E153" s="123"/>
      <c r="F153" s="124"/>
      <c r="G153" s="125">
        <f ca="1">IFERROR(NOW()-F153,"")</f>
        <v>45954.19866840278</v>
      </c>
      <c r="H153" s="124"/>
      <c r="I153" s="120" t="str">
        <f>IFERROR(VLOOKUP(D153,DB!A:F,6,0),"")</f>
        <v/>
      </c>
      <c r="J153" s="120" t="str">
        <f>IFERROR(VLOOKUP(D153,DB!A:G,7,0),"")</f>
        <v/>
      </c>
      <c r="K153" s="126"/>
      <c r="L153" s="122" t="str">
        <f>IFERROR(VLOOKUP(D153,DB!A:I,9,0),"")</f>
        <v/>
      </c>
    </row>
    <row r="154" spans="1:12" ht="15" customHeight="1">
      <c r="A154" s="120"/>
      <c r="B154" s="120" t="str">
        <f>IFERROR(VLOOKUP(D154,DB!A:K,11,0),"")</f>
        <v/>
      </c>
      <c r="C154" s="121"/>
      <c r="D154" s="122"/>
      <c r="E154" s="123"/>
      <c r="F154" s="124"/>
      <c r="G154" s="125">
        <f ca="1">IFERROR(NOW()-F154,"")</f>
        <v>45954.19866840278</v>
      </c>
      <c r="H154" s="124"/>
      <c r="I154" s="120" t="str">
        <f>IFERROR(VLOOKUP(D154,DB!A:F,6,0),"")</f>
        <v/>
      </c>
      <c r="J154" s="120" t="str">
        <f>IFERROR(VLOOKUP(D154,DB!A:G,7,0),"")</f>
        <v/>
      </c>
      <c r="K154" s="126"/>
      <c r="L154" s="122" t="str">
        <f>IFERROR(VLOOKUP(D154,DB!A:I,9,0),"")</f>
        <v/>
      </c>
    </row>
    <row r="155" spans="1:12" ht="15" customHeight="1">
      <c r="A155" s="120"/>
      <c r="B155" s="120" t="str">
        <f>IFERROR(VLOOKUP(D155,DB!A:K,11,0),"")</f>
        <v/>
      </c>
      <c r="C155" s="121"/>
      <c r="D155" s="122"/>
      <c r="E155" s="123"/>
      <c r="F155" s="124"/>
      <c r="G155" s="125">
        <f ca="1">IFERROR(NOW()-F155,"")</f>
        <v>45954.19866840278</v>
      </c>
      <c r="H155" s="124"/>
      <c r="I155" s="120" t="str">
        <f>IFERROR(VLOOKUP(D155,DB!A:F,6,0),"")</f>
        <v/>
      </c>
      <c r="J155" s="120" t="str">
        <f>IFERROR(VLOOKUP(D155,DB!A:G,7,0),"")</f>
        <v/>
      </c>
      <c r="K155" s="126"/>
      <c r="L155" s="122" t="str">
        <f>IFERROR(VLOOKUP(D155,DB!A:I,9,0),"")</f>
        <v/>
      </c>
    </row>
    <row r="156" spans="1:12" ht="15" customHeight="1">
      <c r="A156" s="120"/>
      <c r="B156" s="120" t="str">
        <f>IFERROR(VLOOKUP(D156,DB!A:K,11,0),"")</f>
        <v/>
      </c>
      <c r="C156" s="121"/>
      <c r="D156" s="122"/>
      <c r="E156" s="123"/>
      <c r="F156" s="124"/>
      <c r="G156" s="125">
        <f ca="1">IFERROR(NOW()-F156,"")</f>
        <v>45954.19866840278</v>
      </c>
      <c r="H156" s="124"/>
      <c r="I156" s="120" t="str">
        <f>IFERROR(VLOOKUP(D156,DB!A:F,6,0),"")</f>
        <v/>
      </c>
      <c r="J156" s="120" t="str">
        <f>IFERROR(VLOOKUP(D156,DB!A:G,7,0),"")</f>
        <v/>
      </c>
      <c r="K156" s="126"/>
      <c r="L156" s="122" t="str">
        <f>IFERROR(VLOOKUP(D156,DB!A:I,9,0),"")</f>
        <v/>
      </c>
    </row>
    <row r="157" spans="1:12" ht="15" customHeight="1">
      <c r="A157" s="120"/>
      <c r="B157" s="120" t="str">
        <f>IFERROR(VLOOKUP(D157,DB!A:K,11,0),"")</f>
        <v/>
      </c>
      <c r="C157" s="121"/>
      <c r="D157" s="122"/>
      <c r="E157" s="123"/>
      <c r="F157" s="124"/>
      <c r="G157" s="125">
        <f ca="1">IFERROR(NOW()-F157,"")</f>
        <v>45954.19866840278</v>
      </c>
      <c r="H157" s="124"/>
      <c r="I157" s="120" t="str">
        <f>IFERROR(VLOOKUP(D157,DB!A:F,6,0),"")</f>
        <v/>
      </c>
      <c r="J157" s="120" t="str">
        <f>IFERROR(VLOOKUP(D157,DB!A:G,7,0),"")</f>
        <v/>
      </c>
      <c r="K157" s="126"/>
      <c r="L157" s="122" t="str">
        <f>IFERROR(VLOOKUP(D157,DB!A:I,9,0),"")</f>
        <v/>
      </c>
    </row>
    <row r="158" spans="1:12" ht="15" customHeight="1">
      <c r="A158" s="120"/>
      <c r="B158" s="120" t="str">
        <f>IFERROR(VLOOKUP(D158,DB!A:K,11,0),"")</f>
        <v/>
      </c>
      <c r="C158" s="121"/>
      <c r="D158" s="122"/>
      <c r="E158" s="123"/>
      <c r="F158" s="124"/>
      <c r="G158" s="125">
        <f ca="1">IFERROR(NOW()-F158,"")</f>
        <v>45954.19866840278</v>
      </c>
      <c r="H158" s="124"/>
      <c r="I158" s="120" t="str">
        <f>IFERROR(VLOOKUP(D158,DB!A:F,6,0),"")</f>
        <v/>
      </c>
      <c r="J158" s="120" t="str">
        <f>IFERROR(VLOOKUP(D158,DB!A:G,7,0),"")</f>
        <v/>
      </c>
      <c r="K158" s="126"/>
      <c r="L158" s="122" t="str">
        <f>IFERROR(VLOOKUP(D158,DB!A:I,9,0),"")</f>
        <v/>
      </c>
    </row>
    <row r="159" spans="1:12" ht="15" customHeight="1">
      <c r="A159" s="120"/>
      <c r="B159" s="120" t="str">
        <f>IFERROR(VLOOKUP(D159,DB!A:K,11,0),"")</f>
        <v/>
      </c>
      <c r="C159" s="121"/>
      <c r="D159" s="122"/>
      <c r="E159" s="123"/>
      <c r="F159" s="124"/>
      <c r="G159" s="125">
        <f ca="1">IFERROR(NOW()-F159,"")</f>
        <v>45954.19866840278</v>
      </c>
      <c r="H159" s="124"/>
      <c r="I159" s="120" t="str">
        <f>IFERROR(VLOOKUP(D159,DB!A:F,6,0),"")</f>
        <v/>
      </c>
      <c r="J159" s="120" t="str">
        <f>IFERROR(VLOOKUP(D159,DB!A:G,7,0),"")</f>
        <v/>
      </c>
      <c r="K159" s="126"/>
      <c r="L159" s="122" t="str">
        <f>IFERROR(VLOOKUP(D159,DB!A:I,9,0),"")</f>
        <v/>
      </c>
    </row>
    <row r="160" spans="1:12" ht="15" customHeight="1">
      <c r="A160" s="120"/>
      <c r="B160" s="120" t="str">
        <f>IFERROR(VLOOKUP(D160,DB!A:K,11,0),"")</f>
        <v/>
      </c>
      <c r="C160" s="121"/>
      <c r="D160" s="122"/>
      <c r="E160" s="123"/>
      <c r="F160" s="124"/>
      <c r="G160" s="125">
        <f ca="1">IFERROR(NOW()-F160,"")</f>
        <v>45954.19866840278</v>
      </c>
      <c r="H160" s="124"/>
      <c r="I160" s="120" t="str">
        <f>IFERROR(VLOOKUP(D160,DB!A:F,6,0),"")</f>
        <v/>
      </c>
      <c r="J160" s="120" t="str">
        <f>IFERROR(VLOOKUP(D160,DB!A:G,7,0),"")</f>
        <v/>
      </c>
      <c r="K160" s="126"/>
      <c r="L160" s="122" t="str">
        <f>IFERROR(VLOOKUP(D160,DB!A:I,9,0),"")</f>
        <v/>
      </c>
    </row>
    <row r="161" spans="1:12" ht="15" customHeight="1">
      <c r="A161" s="120"/>
      <c r="B161" s="120" t="str">
        <f>IFERROR(VLOOKUP(D161,DB!A:K,11,0),"")</f>
        <v/>
      </c>
      <c r="C161" s="121"/>
      <c r="D161" s="122"/>
      <c r="E161" s="123"/>
      <c r="F161" s="124"/>
      <c r="G161" s="125">
        <f ca="1">IFERROR(NOW()-F161,"")</f>
        <v>45954.19866840278</v>
      </c>
      <c r="H161" s="124"/>
      <c r="I161" s="120" t="str">
        <f>IFERROR(VLOOKUP(D161,DB!A:F,6,0),"")</f>
        <v/>
      </c>
      <c r="J161" s="120" t="str">
        <f>IFERROR(VLOOKUP(D161,DB!A:G,7,0),"")</f>
        <v/>
      </c>
      <c r="K161" s="126"/>
      <c r="L161" s="122" t="str">
        <f>IFERROR(VLOOKUP(D161,DB!A:I,9,0),"")</f>
        <v/>
      </c>
    </row>
    <row r="162" spans="1:12" ht="15" customHeight="1">
      <c r="A162" s="120"/>
      <c r="B162" s="120" t="str">
        <f>IFERROR(VLOOKUP(D162,DB!A:K,11,0),"")</f>
        <v/>
      </c>
      <c r="C162" s="121"/>
      <c r="D162" s="122"/>
      <c r="E162" s="123"/>
      <c r="F162" s="124"/>
      <c r="G162" s="125">
        <f ca="1">IFERROR(NOW()-F162,"")</f>
        <v>45954.19866840278</v>
      </c>
      <c r="H162" s="124"/>
      <c r="I162" s="120" t="str">
        <f>IFERROR(VLOOKUP(D162,DB!A:F,6,0),"")</f>
        <v/>
      </c>
      <c r="J162" s="120" t="str">
        <f>IFERROR(VLOOKUP(D162,DB!A:G,7,0),"")</f>
        <v/>
      </c>
      <c r="K162" s="126"/>
      <c r="L162" s="122" t="str">
        <f>IFERROR(VLOOKUP(D162,DB!A:I,9,0),"")</f>
        <v/>
      </c>
    </row>
    <row r="163" spans="1:12" ht="15" customHeight="1">
      <c r="A163" s="120"/>
      <c r="B163" s="120" t="str">
        <f>IFERROR(VLOOKUP(D163,DB!A:K,11,0),"")</f>
        <v/>
      </c>
      <c r="C163" s="121"/>
      <c r="D163" s="122"/>
      <c r="E163" s="123"/>
      <c r="F163" s="124"/>
      <c r="G163" s="125">
        <f ca="1">IFERROR(NOW()-F163,"")</f>
        <v>45954.19866840278</v>
      </c>
      <c r="H163" s="124"/>
      <c r="I163" s="120" t="str">
        <f>IFERROR(VLOOKUP(D163,DB!A:F,6,0),"")</f>
        <v/>
      </c>
      <c r="J163" s="120" t="str">
        <f>IFERROR(VLOOKUP(D163,DB!A:G,7,0),"")</f>
        <v/>
      </c>
      <c r="K163" s="126"/>
      <c r="L163" s="122" t="str">
        <f>IFERROR(VLOOKUP(D163,DB!A:I,9,0),"")</f>
        <v/>
      </c>
    </row>
    <row r="164" spans="1:12" ht="15" customHeight="1">
      <c r="A164" s="120"/>
      <c r="B164" s="120" t="str">
        <f>IFERROR(VLOOKUP(D164,DB!A:K,11,0),"")</f>
        <v/>
      </c>
      <c r="C164" s="121"/>
      <c r="D164" s="122"/>
      <c r="E164" s="123"/>
      <c r="F164" s="124"/>
      <c r="G164" s="125">
        <f ca="1">IFERROR(NOW()-F164,"")</f>
        <v>45954.19866840278</v>
      </c>
      <c r="H164" s="124"/>
      <c r="I164" s="120" t="str">
        <f>IFERROR(VLOOKUP(D164,DB!A:F,6,0),"")</f>
        <v/>
      </c>
      <c r="J164" s="120" t="str">
        <f>IFERROR(VLOOKUP(D164,DB!A:G,7,0),"")</f>
        <v/>
      </c>
      <c r="K164" s="126"/>
      <c r="L164" s="122" t="str">
        <f>IFERROR(VLOOKUP(D164,DB!A:I,9,0),"")</f>
        <v/>
      </c>
    </row>
    <row r="165" spans="1:12" ht="15" customHeight="1">
      <c r="A165" s="120"/>
      <c r="B165" s="120" t="str">
        <f>IFERROR(VLOOKUP(D165,DB!A:K,11,0),"")</f>
        <v/>
      </c>
      <c r="C165" s="121"/>
      <c r="D165" s="122"/>
      <c r="E165" s="123"/>
      <c r="F165" s="124"/>
      <c r="G165" s="125">
        <f ca="1">IFERROR(NOW()-F165,"")</f>
        <v>45954.19866840278</v>
      </c>
      <c r="H165" s="124"/>
      <c r="I165" s="120" t="str">
        <f>IFERROR(VLOOKUP(D165,DB!A:F,6,0),"")</f>
        <v/>
      </c>
      <c r="J165" s="120" t="str">
        <f>IFERROR(VLOOKUP(D165,DB!A:G,7,0),"")</f>
        <v/>
      </c>
      <c r="K165" s="126"/>
      <c r="L165" s="122" t="str">
        <f>IFERROR(VLOOKUP(D165,DB!A:I,9,0),"")</f>
        <v/>
      </c>
    </row>
    <row r="166" spans="1:12" ht="15" customHeight="1">
      <c r="A166" s="120"/>
      <c r="B166" s="120" t="str">
        <f>IFERROR(VLOOKUP(D166,DB!A:K,11,0),"")</f>
        <v/>
      </c>
      <c r="C166" s="121"/>
      <c r="D166" s="122"/>
      <c r="E166" s="123"/>
      <c r="F166" s="124"/>
      <c r="G166" s="125">
        <f ca="1">IFERROR(NOW()-F166,"")</f>
        <v>45954.19866840278</v>
      </c>
      <c r="H166" s="124"/>
      <c r="I166" s="120" t="str">
        <f>IFERROR(VLOOKUP(D166,DB!A:F,6,0),"")</f>
        <v/>
      </c>
      <c r="J166" s="120" t="str">
        <f>IFERROR(VLOOKUP(D166,DB!A:G,7,0),"")</f>
        <v/>
      </c>
      <c r="K166" s="126"/>
      <c r="L166" s="122" t="str">
        <f>IFERROR(VLOOKUP(D166,DB!A:I,9,0),"")</f>
        <v/>
      </c>
    </row>
    <row r="167" spans="1:12" ht="15" customHeight="1">
      <c r="A167" s="120"/>
      <c r="B167" s="120" t="str">
        <f>IFERROR(VLOOKUP(D167,DB!A:K,11,0),"")</f>
        <v/>
      </c>
      <c r="C167" s="121"/>
      <c r="D167" s="122"/>
      <c r="E167" s="123"/>
      <c r="F167" s="124"/>
      <c r="G167" s="125">
        <f ca="1">IFERROR(NOW()-F167,"")</f>
        <v>45954.19866840278</v>
      </c>
      <c r="H167" s="124"/>
      <c r="I167" s="120" t="str">
        <f>IFERROR(VLOOKUP(D167,DB!A:F,6,0),"")</f>
        <v/>
      </c>
      <c r="J167" s="120" t="str">
        <f>IFERROR(VLOOKUP(D167,DB!A:G,7,0),"")</f>
        <v/>
      </c>
      <c r="K167" s="126"/>
      <c r="L167" s="122" t="str">
        <f>IFERROR(VLOOKUP(D167,DB!A:I,9,0),"")</f>
        <v/>
      </c>
    </row>
    <row r="168" spans="1:12" ht="15" customHeight="1">
      <c r="A168" s="120"/>
      <c r="B168" s="120" t="str">
        <f>IFERROR(VLOOKUP(D168,DB!A:K,11,0),"")</f>
        <v/>
      </c>
      <c r="C168" s="121"/>
      <c r="D168" s="122"/>
      <c r="E168" s="123"/>
      <c r="F168" s="124"/>
      <c r="G168" s="125">
        <f ca="1">IFERROR(NOW()-F168,"")</f>
        <v>45954.19866840278</v>
      </c>
      <c r="H168" s="124"/>
      <c r="I168" s="120" t="str">
        <f>IFERROR(VLOOKUP(D168,DB!A:F,6,0),"")</f>
        <v/>
      </c>
      <c r="J168" s="120" t="str">
        <f>IFERROR(VLOOKUP(D168,DB!A:G,7,0),"")</f>
        <v/>
      </c>
      <c r="K168" s="126"/>
      <c r="L168" s="122" t="str">
        <f>IFERROR(VLOOKUP(D168,DB!A:I,9,0),"")</f>
        <v/>
      </c>
    </row>
    <row r="169" spans="1:12" ht="15" customHeight="1">
      <c r="A169" s="120"/>
      <c r="B169" s="120" t="str">
        <f>IFERROR(VLOOKUP(D169,DB!A:K,11,0),"")</f>
        <v/>
      </c>
      <c r="C169" s="121"/>
      <c r="D169" s="122"/>
      <c r="E169" s="123"/>
      <c r="F169" s="124"/>
      <c r="G169" s="125">
        <f ca="1">IFERROR(NOW()-F169,"")</f>
        <v>45954.19866840278</v>
      </c>
      <c r="H169" s="124"/>
      <c r="I169" s="120" t="str">
        <f>IFERROR(VLOOKUP(D169,DB!A:F,6,0),"")</f>
        <v/>
      </c>
      <c r="J169" s="120" t="str">
        <f>IFERROR(VLOOKUP(D169,DB!A:G,7,0),"")</f>
        <v/>
      </c>
      <c r="K169" s="126"/>
      <c r="L169" s="122" t="str">
        <f>IFERROR(VLOOKUP(D169,DB!A:I,9,0),"")</f>
        <v/>
      </c>
    </row>
    <row r="170" spans="1:12" ht="15" customHeight="1">
      <c r="A170" s="120"/>
      <c r="B170" s="120" t="str">
        <f>IFERROR(VLOOKUP(D170,DB!A:K,11,0),"")</f>
        <v/>
      </c>
      <c r="C170" s="121"/>
      <c r="D170" s="122"/>
      <c r="E170" s="123"/>
      <c r="F170" s="124"/>
      <c r="G170" s="125">
        <f ca="1">IFERROR(NOW()-F170,"")</f>
        <v>45954.19866840278</v>
      </c>
      <c r="H170" s="124"/>
      <c r="I170" s="120" t="str">
        <f>IFERROR(VLOOKUP(D170,DB!A:F,6,0),"")</f>
        <v/>
      </c>
      <c r="J170" s="120" t="str">
        <f>IFERROR(VLOOKUP(D170,DB!A:G,7,0),"")</f>
        <v/>
      </c>
      <c r="K170" s="126"/>
      <c r="L170" s="122" t="str">
        <f>IFERROR(VLOOKUP(D170,DB!A:I,9,0),"")</f>
        <v/>
      </c>
    </row>
    <row r="171" spans="1:12" ht="15" customHeight="1">
      <c r="A171" s="120"/>
      <c r="B171" s="120" t="str">
        <f>IFERROR(VLOOKUP(D171,DB!A:K,11,0),"")</f>
        <v/>
      </c>
      <c r="C171" s="121"/>
      <c r="D171" s="122"/>
      <c r="E171" s="123"/>
      <c r="F171" s="124"/>
      <c r="G171" s="125">
        <f ca="1">IFERROR(NOW()-F171,"")</f>
        <v>45954.19866840278</v>
      </c>
      <c r="H171" s="124"/>
      <c r="I171" s="120" t="str">
        <f>IFERROR(VLOOKUP(D171,DB!A:F,6,0),"")</f>
        <v/>
      </c>
      <c r="J171" s="120" t="str">
        <f>IFERROR(VLOOKUP(D171,DB!A:G,7,0),"")</f>
        <v/>
      </c>
      <c r="K171" s="126"/>
      <c r="L171" s="122" t="str">
        <f>IFERROR(VLOOKUP(D171,DB!A:I,9,0),"")</f>
        <v/>
      </c>
    </row>
    <row r="172" spans="1:12" ht="15" customHeight="1">
      <c r="A172" s="120"/>
      <c r="B172" s="120" t="str">
        <f>IFERROR(VLOOKUP(D172,DB!A:K,11,0),"")</f>
        <v/>
      </c>
      <c r="C172" s="121"/>
      <c r="D172" s="122"/>
      <c r="E172" s="123"/>
      <c r="F172" s="124"/>
      <c r="G172" s="125">
        <f ca="1">IFERROR(NOW()-F172,"")</f>
        <v>45954.19866840278</v>
      </c>
      <c r="H172" s="124"/>
      <c r="I172" s="120" t="str">
        <f>IFERROR(VLOOKUP(D172,DB!A:F,6,0),"")</f>
        <v/>
      </c>
      <c r="J172" s="120" t="str">
        <f>IFERROR(VLOOKUP(D172,DB!A:G,7,0),"")</f>
        <v/>
      </c>
      <c r="K172" s="126"/>
      <c r="L172" s="122" t="str">
        <f>IFERROR(VLOOKUP(D172,DB!A:I,9,0),"")</f>
        <v/>
      </c>
    </row>
    <row r="173" spans="1:12" ht="15" customHeight="1">
      <c r="A173" s="120"/>
      <c r="B173" s="120" t="str">
        <f>IFERROR(VLOOKUP(D173,DB!A:K,11,0),"")</f>
        <v/>
      </c>
      <c r="C173" s="121"/>
      <c r="D173" s="122"/>
      <c r="E173" s="123"/>
      <c r="F173" s="124"/>
      <c r="G173" s="125">
        <f ca="1">IFERROR(NOW()-F173,"")</f>
        <v>45954.19866840278</v>
      </c>
      <c r="H173" s="124"/>
      <c r="I173" s="120" t="str">
        <f>IFERROR(VLOOKUP(D173,DB!A:F,6,0),"")</f>
        <v/>
      </c>
      <c r="J173" s="120" t="str">
        <f>IFERROR(VLOOKUP(D173,DB!A:G,7,0),"")</f>
        <v/>
      </c>
      <c r="K173" s="126"/>
      <c r="L173" s="122" t="str">
        <f>IFERROR(VLOOKUP(D173,DB!A:I,9,0),"")</f>
        <v/>
      </c>
    </row>
    <row r="174" spans="1:12" ht="15" customHeight="1">
      <c r="A174" s="120"/>
      <c r="B174" s="120" t="str">
        <f>IFERROR(VLOOKUP(D174,DB!A:K,11,0),"")</f>
        <v/>
      </c>
      <c r="C174" s="121"/>
      <c r="D174" s="122"/>
      <c r="E174" s="123"/>
      <c r="F174" s="124"/>
      <c r="G174" s="125">
        <f ca="1">IFERROR(NOW()-F174,"")</f>
        <v>45954.19866840278</v>
      </c>
      <c r="H174" s="124"/>
      <c r="I174" s="120" t="str">
        <f>IFERROR(VLOOKUP(D174,DB!A:F,6,0),"")</f>
        <v/>
      </c>
      <c r="J174" s="120" t="str">
        <f>IFERROR(VLOOKUP(D174,DB!A:G,7,0),"")</f>
        <v/>
      </c>
      <c r="K174" s="126"/>
      <c r="L174" s="122" t="str">
        <f>IFERROR(VLOOKUP(D174,DB!A:I,9,0),"")</f>
        <v/>
      </c>
    </row>
    <row r="175" spans="1:12" ht="15" customHeight="1">
      <c r="A175" s="120"/>
      <c r="B175" s="120" t="str">
        <f>IFERROR(VLOOKUP(D175,DB!A:K,11,0),"")</f>
        <v/>
      </c>
      <c r="C175" s="121"/>
      <c r="D175" s="122"/>
      <c r="E175" s="123"/>
      <c r="F175" s="124"/>
      <c r="G175" s="125">
        <f ca="1">IFERROR(NOW()-F175,"")</f>
        <v>45954.19866840278</v>
      </c>
      <c r="H175" s="124"/>
      <c r="I175" s="120" t="str">
        <f>IFERROR(VLOOKUP(D175,DB!A:F,6,0),"")</f>
        <v/>
      </c>
      <c r="J175" s="120" t="str">
        <f>IFERROR(VLOOKUP(D175,DB!A:G,7,0),"")</f>
        <v/>
      </c>
      <c r="K175" s="126"/>
      <c r="L175" s="122" t="str">
        <f>IFERROR(VLOOKUP(D175,DB!A:I,9,0),"")</f>
        <v/>
      </c>
    </row>
    <row r="176" spans="1:12" ht="15" customHeight="1">
      <c r="A176" s="120"/>
      <c r="B176" s="120" t="str">
        <f>IFERROR(VLOOKUP(D176,DB!A:K,11,0),"")</f>
        <v/>
      </c>
      <c r="C176" s="121"/>
      <c r="D176" s="122"/>
      <c r="E176" s="123"/>
      <c r="F176" s="124"/>
      <c r="G176" s="125">
        <f ca="1">IFERROR(NOW()-F176,"")</f>
        <v>45954.19866840278</v>
      </c>
      <c r="H176" s="124"/>
      <c r="I176" s="120" t="str">
        <f>IFERROR(VLOOKUP(D176,DB!A:F,6,0),"")</f>
        <v/>
      </c>
      <c r="J176" s="120" t="str">
        <f>IFERROR(VLOOKUP(D176,DB!A:G,7,0),"")</f>
        <v/>
      </c>
      <c r="K176" s="126"/>
      <c r="L176" s="122" t="str">
        <f>IFERROR(VLOOKUP(D176,DB!A:I,9,0),"")</f>
        <v/>
      </c>
    </row>
    <row r="177" spans="1:12" ht="15" customHeight="1">
      <c r="A177" s="120"/>
      <c r="B177" s="120" t="str">
        <f>IFERROR(VLOOKUP(D177,DB!A:K,11,0),"")</f>
        <v/>
      </c>
      <c r="C177" s="121"/>
      <c r="D177" s="122"/>
      <c r="E177" s="123"/>
      <c r="F177" s="124"/>
      <c r="G177" s="125">
        <f ca="1">IFERROR(NOW()-F177,"")</f>
        <v>45954.19866840278</v>
      </c>
      <c r="H177" s="124"/>
      <c r="I177" s="120" t="str">
        <f>IFERROR(VLOOKUP(D177,DB!A:F,6,0),"")</f>
        <v/>
      </c>
      <c r="J177" s="120" t="str">
        <f>IFERROR(VLOOKUP(D177,DB!A:G,7,0),"")</f>
        <v/>
      </c>
      <c r="K177" s="126"/>
      <c r="L177" s="122" t="str">
        <f>IFERROR(VLOOKUP(D177,DB!A:I,9,0),"")</f>
        <v/>
      </c>
    </row>
    <row r="178" spans="1:12" ht="15" customHeight="1">
      <c r="A178" s="120"/>
      <c r="B178" s="120" t="str">
        <f>IFERROR(VLOOKUP(D178,DB!A:K,11,0),"")</f>
        <v/>
      </c>
      <c r="C178" s="121"/>
      <c r="D178" s="122"/>
      <c r="E178" s="123"/>
      <c r="F178" s="124"/>
      <c r="G178" s="125">
        <f ca="1">IFERROR(NOW()-F178,"")</f>
        <v>45954.19866840278</v>
      </c>
      <c r="H178" s="124"/>
      <c r="I178" s="120" t="str">
        <f>IFERROR(VLOOKUP(D178,DB!A:F,6,0),"")</f>
        <v/>
      </c>
      <c r="J178" s="120" t="str">
        <f>IFERROR(VLOOKUP(D178,DB!A:G,7,0),"")</f>
        <v/>
      </c>
      <c r="K178" s="126"/>
      <c r="L178" s="122" t="str">
        <f>IFERROR(VLOOKUP(D178,DB!A:I,9,0),"")</f>
        <v/>
      </c>
    </row>
    <row r="179" spans="1:12" ht="15" customHeight="1">
      <c r="A179" s="120"/>
      <c r="B179" s="120" t="str">
        <f>IFERROR(VLOOKUP(D179,DB!A:K,11,0),"")</f>
        <v/>
      </c>
      <c r="C179" s="121"/>
      <c r="D179" s="122"/>
      <c r="E179" s="123"/>
      <c r="F179" s="124"/>
      <c r="G179" s="125">
        <f ca="1">IFERROR(NOW()-F179,"")</f>
        <v>45954.19866840278</v>
      </c>
      <c r="H179" s="124"/>
      <c r="I179" s="120" t="str">
        <f>IFERROR(VLOOKUP(D179,DB!A:F,6,0),"")</f>
        <v/>
      </c>
      <c r="J179" s="120" t="str">
        <f>IFERROR(VLOOKUP(D179,DB!A:G,7,0),"")</f>
        <v/>
      </c>
      <c r="K179" s="126"/>
      <c r="L179" s="122" t="str">
        <f>IFERROR(VLOOKUP(D179,DB!A:I,9,0),"")</f>
        <v/>
      </c>
    </row>
    <row r="180" spans="1:12" ht="15" customHeight="1">
      <c r="A180" s="120"/>
      <c r="B180" s="120" t="str">
        <f>IFERROR(VLOOKUP(D180,DB!A:K,11,0),"")</f>
        <v/>
      </c>
      <c r="C180" s="121"/>
      <c r="D180" s="122"/>
      <c r="E180" s="123"/>
      <c r="F180" s="124"/>
      <c r="G180" s="125">
        <f ca="1">IFERROR(NOW()-F180,"")</f>
        <v>45954.19866840278</v>
      </c>
      <c r="H180" s="124"/>
      <c r="I180" s="120" t="str">
        <f>IFERROR(VLOOKUP(D180,DB!A:F,6,0),"")</f>
        <v/>
      </c>
      <c r="J180" s="120" t="str">
        <f>IFERROR(VLOOKUP(D180,DB!A:G,7,0),"")</f>
        <v/>
      </c>
      <c r="K180" s="126"/>
      <c r="L180" s="122" t="str">
        <f>IFERROR(VLOOKUP(D180,DB!A:I,9,0),"")</f>
        <v/>
      </c>
    </row>
    <row r="181" spans="1:12" ht="15" customHeight="1">
      <c r="A181" s="120"/>
      <c r="B181" s="120" t="str">
        <f>IFERROR(VLOOKUP(D181,DB!A:K,11,0),"")</f>
        <v/>
      </c>
      <c r="C181" s="121"/>
      <c r="D181" s="122"/>
      <c r="E181" s="123"/>
      <c r="F181" s="124"/>
      <c r="G181" s="125">
        <f ca="1">IFERROR(NOW()-F181,"")</f>
        <v>45954.19866840278</v>
      </c>
      <c r="H181" s="124"/>
      <c r="I181" s="120" t="str">
        <f>IFERROR(VLOOKUP(D181,DB!A:F,6,0),"")</f>
        <v/>
      </c>
      <c r="J181" s="120" t="str">
        <f>IFERROR(VLOOKUP(D181,DB!A:G,7,0),"")</f>
        <v/>
      </c>
      <c r="K181" s="126"/>
      <c r="L181" s="122" t="str">
        <f>IFERROR(VLOOKUP(D181,DB!A:I,9,0),"")</f>
        <v/>
      </c>
    </row>
    <row r="182" spans="1:12" ht="15" customHeight="1">
      <c r="A182" s="120"/>
      <c r="B182" s="120" t="str">
        <f>IFERROR(VLOOKUP(D182,DB!A:K,11,0),"")</f>
        <v/>
      </c>
      <c r="C182" s="121"/>
      <c r="D182" s="122"/>
      <c r="E182" s="123"/>
      <c r="F182" s="124"/>
      <c r="G182" s="125">
        <f ca="1">IFERROR(NOW()-F182,"")</f>
        <v>45954.19866840278</v>
      </c>
      <c r="H182" s="124"/>
      <c r="I182" s="120" t="str">
        <f>IFERROR(VLOOKUP(D182,DB!A:F,6,0),"")</f>
        <v/>
      </c>
      <c r="J182" s="120" t="str">
        <f>IFERROR(VLOOKUP(D182,DB!A:G,7,0),"")</f>
        <v/>
      </c>
      <c r="K182" s="126"/>
      <c r="L182" s="122" t="str">
        <f>IFERROR(VLOOKUP(D182,DB!A:I,9,0),"")</f>
        <v/>
      </c>
    </row>
    <row r="183" spans="1:12" ht="15" customHeight="1">
      <c r="A183" s="120"/>
      <c r="B183" s="120" t="str">
        <f>IFERROR(VLOOKUP(D183,DB!A:K,11,0),"")</f>
        <v/>
      </c>
      <c r="C183" s="121"/>
      <c r="D183" s="122"/>
      <c r="E183" s="123"/>
      <c r="F183" s="124"/>
      <c r="G183" s="125">
        <f ca="1">IFERROR(NOW()-F183,"")</f>
        <v>45954.19866840278</v>
      </c>
      <c r="H183" s="124"/>
      <c r="I183" s="120" t="str">
        <f>IFERROR(VLOOKUP(D183,DB!A:F,6,0),"")</f>
        <v/>
      </c>
      <c r="J183" s="120" t="str">
        <f>IFERROR(VLOOKUP(D183,DB!A:G,7,0),"")</f>
        <v/>
      </c>
      <c r="K183" s="126"/>
      <c r="L183" s="122" t="str">
        <f>IFERROR(VLOOKUP(D183,DB!A:I,9,0),"")</f>
        <v/>
      </c>
    </row>
    <row r="184" spans="1:12" ht="15" customHeight="1">
      <c r="A184" s="120"/>
      <c r="B184" s="120" t="str">
        <f>IFERROR(VLOOKUP(D184,DB!A:K,11,0),"")</f>
        <v/>
      </c>
      <c r="C184" s="121"/>
      <c r="D184" s="122"/>
      <c r="E184" s="123"/>
      <c r="F184" s="124"/>
      <c r="G184" s="125">
        <f ca="1">IFERROR(NOW()-F184,"")</f>
        <v>45954.19866840278</v>
      </c>
      <c r="H184" s="124"/>
      <c r="I184" s="120" t="str">
        <f>IFERROR(VLOOKUP(D184,DB!A:F,6,0),"")</f>
        <v/>
      </c>
      <c r="J184" s="120" t="str">
        <f>IFERROR(VLOOKUP(D184,DB!A:G,7,0),"")</f>
        <v/>
      </c>
      <c r="K184" s="126"/>
      <c r="L184" s="122" t="str">
        <f>IFERROR(VLOOKUP(D184,DB!A:I,9,0),"")</f>
        <v/>
      </c>
    </row>
    <row r="185" spans="1:12" ht="15" customHeight="1">
      <c r="A185" s="120"/>
      <c r="B185" s="120" t="str">
        <f>IFERROR(VLOOKUP(D185,DB!A:K,11,0),"")</f>
        <v/>
      </c>
      <c r="C185" s="121"/>
      <c r="D185" s="122"/>
      <c r="E185" s="123"/>
      <c r="F185" s="124"/>
      <c r="G185" s="125">
        <f ca="1">IFERROR(NOW()-F185,"")</f>
        <v>45954.19866840278</v>
      </c>
      <c r="H185" s="124"/>
      <c r="I185" s="120" t="str">
        <f>IFERROR(VLOOKUP(D185,DB!A:F,6,0),"")</f>
        <v/>
      </c>
      <c r="J185" s="120" t="str">
        <f>IFERROR(VLOOKUP(D185,DB!A:G,7,0),"")</f>
        <v/>
      </c>
      <c r="K185" s="126"/>
      <c r="L185" s="122" t="str">
        <f>IFERROR(VLOOKUP(D185,DB!A:I,9,0),"")</f>
        <v/>
      </c>
    </row>
    <row r="186" spans="1:12" ht="15" customHeight="1">
      <c r="A186" s="120"/>
      <c r="B186" s="120" t="str">
        <f>IFERROR(VLOOKUP(D186,DB!A:K,11,0),"")</f>
        <v/>
      </c>
      <c r="C186" s="121"/>
      <c r="D186" s="122"/>
      <c r="E186" s="123"/>
      <c r="F186" s="124"/>
      <c r="G186" s="125">
        <f ca="1">IFERROR(NOW()-F186,"")</f>
        <v>45954.19866840278</v>
      </c>
      <c r="H186" s="124"/>
      <c r="I186" s="120" t="str">
        <f>IFERROR(VLOOKUP(D186,DB!A:F,6,0),"")</f>
        <v/>
      </c>
      <c r="J186" s="120" t="str">
        <f>IFERROR(VLOOKUP(D186,DB!A:G,7,0),"")</f>
        <v/>
      </c>
      <c r="K186" s="126"/>
      <c r="L186" s="122" t="str">
        <f>IFERROR(VLOOKUP(D186,DB!A:I,9,0),"")</f>
        <v/>
      </c>
    </row>
    <row r="187" spans="1:12" ht="15" customHeight="1">
      <c r="A187" s="120"/>
      <c r="B187" s="120" t="str">
        <f>IFERROR(VLOOKUP(D187,DB!A:K,11,0),"")</f>
        <v/>
      </c>
      <c r="C187" s="121"/>
      <c r="D187" s="122"/>
      <c r="E187" s="123"/>
      <c r="F187" s="124"/>
      <c r="G187" s="125">
        <f ca="1">IFERROR(NOW()-F187,"")</f>
        <v>45954.19866840278</v>
      </c>
      <c r="H187" s="124"/>
      <c r="I187" s="120" t="str">
        <f>IFERROR(VLOOKUP(D187,DB!A:F,6,0),"")</f>
        <v/>
      </c>
      <c r="J187" s="120" t="str">
        <f>IFERROR(VLOOKUP(D187,DB!A:G,7,0),"")</f>
        <v/>
      </c>
      <c r="K187" s="126"/>
      <c r="L187" s="122" t="str">
        <f>IFERROR(VLOOKUP(D187,DB!A:I,9,0),"")</f>
        <v/>
      </c>
    </row>
    <row r="188" spans="1:12" ht="15" customHeight="1">
      <c r="A188" s="120"/>
      <c r="B188" s="120" t="str">
        <f>IFERROR(VLOOKUP(D188,DB!A:K,11,0),"")</f>
        <v/>
      </c>
      <c r="C188" s="121"/>
      <c r="D188" s="122"/>
      <c r="E188" s="123"/>
      <c r="F188" s="124"/>
      <c r="G188" s="125">
        <f ca="1">IFERROR(NOW()-F188,"")</f>
        <v>45954.19866840278</v>
      </c>
      <c r="H188" s="124"/>
      <c r="I188" s="120" t="str">
        <f>IFERROR(VLOOKUP(D188,DB!A:F,6,0),"")</f>
        <v/>
      </c>
      <c r="J188" s="120" t="str">
        <f>IFERROR(VLOOKUP(D188,DB!A:G,7,0),"")</f>
        <v/>
      </c>
      <c r="K188" s="126"/>
      <c r="L188" s="122" t="str">
        <f>IFERROR(VLOOKUP(D188,DB!A:I,9,0),"")</f>
        <v/>
      </c>
    </row>
    <row r="189" spans="1:12" ht="15" customHeight="1">
      <c r="A189" s="120"/>
      <c r="B189" s="120" t="str">
        <f>IFERROR(VLOOKUP(D189,DB!A:K,11,0),"")</f>
        <v/>
      </c>
      <c r="C189" s="121"/>
      <c r="D189" s="122"/>
      <c r="E189" s="123"/>
      <c r="F189" s="124"/>
      <c r="G189" s="125">
        <f ca="1">IFERROR(NOW()-F189,"")</f>
        <v>45954.19866840278</v>
      </c>
      <c r="H189" s="124"/>
      <c r="I189" s="120" t="str">
        <f>IFERROR(VLOOKUP(D189,DB!A:F,6,0),"")</f>
        <v/>
      </c>
      <c r="J189" s="120" t="str">
        <f>IFERROR(VLOOKUP(D189,DB!A:G,7,0),"")</f>
        <v/>
      </c>
      <c r="K189" s="126"/>
      <c r="L189" s="122" t="str">
        <f>IFERROR(VLOOKUP(D189,DB!A:I,9,0),"")</f>
        <v/>
      </c>
    </row>
    <row r="190" spans="1:12" ht="15" customHeight="1">
      <c r="A190" s="120"/>
      <c r="B190" s="120" t="str">
        <f>IFERROR(VLOOKUP(D190,DB!A:K,11,0),"")</f>
        <v/>
      </c>
      <c r="C190" s="121"/>
      <c r="D190" s="122"/>
      <c r="E190" s="123"/>
      <c r="F190" s="124"/>
      <c r="G190" s="125">
        <f ca="1">IFERROR(NOW()-F190,"")</f>
        <v>45954.19866840278</v>
      </c>
      <c r="H190" s="124"/>
      <c r="I190" s="120" t="str">
        <f>IFERROR(VLOOKUP(D190,DB!A:F,6,0),"")</f>
        <v/>
      </c>
      <c r="J190" s="120" t="str">
        <f>IFERROR(VLOOKUP(D190,DB!A:G,7,0),"")</f>
        <v/>
      </c>
      <c r="K190" s="126"/>
      <c r="L190" s="122" t="str">
        <f>IFERROR(VLOOKUP(D190,DB!A:I,9,0),"")</f>
        <v/>
      </c>
    </row>
    <row r="191" spans="1:12" ht="15" customHeight="1">
      <c r="A191" s="120"/>
      <c r="B191" s="120" t="str">
        <f>IFERROR(VLOOKUP(D191,DB!A:K,11,0),"")</f>
        <v/>
      </c>
      <c r="C191" s="121"/>
      <c r="D191" s="122"/>
      <c r="E191" s="123"/>
      <c r="F191" s="124"/>
      <c r="G191" s="125">
        <f ca="1">IFERROR(NOW()-F191,"")</f>
        <v>45954.19866840278</v>
      </c>
      <c r="H191" s="124"/>
      <c r="I191" s="120" t="str">
        <f>IFERROR(VLOOKUP(D191,DB!A:F,6,0),"")</f>
        <v/>
      </c>
      <c r="J191" s="120" t="str">
        <f>IFERROR(VLOOKUP(D191,DB!A:G,7,0),"")</f>
        <v/>
      </c>
      <c r="K191" s="126"/>
      <c r="L191" s="122" t="str">
        <f>IFERROR(VLOOKUP(D191,DB!A:I,9,0),"")</f>
        <v/>
      </c>
    </row>
    <row r="192" spans="1:12" ht="15" customHeight="1">
      <c r="A192" s="120"/>
      <c r="B192" s="120" t="str">
        <f>IFERROR(VLOOKUP(D192,DB!A:K,11,0),"")</f>
        <v/>
      </c>
      <c r="C192" s="121"/>
      <c r="D192" s="122"/>
      <c r="E192" s="123"/>
      <c r="F192" s="124"/>
      <c r="G192" s="125">
        <f ca="1">IFERROR(NOW()-F192,"")</f>
        <v>45954.19866840278</v>
      </c>
      <c r="H192" s="124"/>
      <c r="I192" s="120" t="str">
        <f>IFERROR(VLOOKUP(D192,DB!A:F,6,0),"")</f>
        <v/>
      </c>
      <c r="J192" s="120" t="str">
        <f>IFERROR(VLOOKUP(D192,DB!A:G,7,0),"")</f>
        <v/>
      </c>
      <c r="K192" s="126"/>
      <c r="L192" s="122" t="str">
        <f>IFERROR(VLOOKUP(D192,DB!A:I,9,0),"")</f>
        <v/>
      </c>
    </row>
    <row r="193" spans="1:12" ht="15" customHeight="1">
      <c r="A193" s="120"/>
      <c r="B193" s="120" t="str">
        <f>IFERROR(VLOOKUP(D193,DB!A:K,11,0),"")</f>
        <v/>
      </c>
      <c r="C193" s="121"/>
      <c r="D193" s="122"/>
      <c r="E193" s="123"/>
      <c r="F193" s="124"/>
      <c r="G193" s="125">
        <f ca="1">IFERROR(NOW()-F193,"")</f>
        <v>45954.19866840278</v>
      </c>
      <c r="H193" s="124"/>
      <c r="I193" s="120" t="str">
        <f>IFERROR(VLOOKUP(D193,DB!A:F,6,0),"")</f>
        <v/>
      </c>
      <c r="J193" s="120" t="str">
        <f>IFERROR(VLOOKUP(D193,DB!A:G,7,0),"")</f>
        <v/>
      </c>
      <c r="K193" s="126"/>
      <c r="L193" s="122" t="str">
        <f>IFERROR(VLOOKUP(D193,DB!A:I,9,0),"")</f>
        <v/>
      </c>
    </row>
    <row r="194" spans="1:12" ht="15" customHeight="1">
      <c r="A194" s="120"/>
      <c r="B194" s="120" t="str">
        <f>IFERROR(VLOOKUP(D194,DB!A:K,11,0),"")</f>
        <v/>
      </c>
      <c r="C194" s="121"/>
      <c r="D194" s="122"/>
      <c r="E194" s="123"/>
      <c r="F194" s="124"/>
      <c r="G194" s="125">
        <f ca="1">IFERROR(NOW()-F194,"")</f>
        <v>45954.19866840278</v>
      </c>
      <c r="H194" s="124"/>
      <c r="I194" s="120" t="str">
        <f>IFERROR(VLOOKUP(D194,DB!A:F,6,0),"")</f>
        <v/>
      </c>
      <c r="J194" s="120" t="str">
        <f>IFERROR(VLOOKUP(D194,DB!A:G,7,0),"")</f>
        <v/>
      </c>
      <c r="K194" s="126"/>
      <c r="L194" s="122" t="str">
        <f>IFERROR(VLOOKUP(D194,DB!A:I,9,0),"")</f>
        <v/>
      </c>
    </row>
    <row r="195" spans="1:12" ht="15" customHeight="1">
      <c r="A195" s="120"/>
      <c r="B195" s="120" t="str">
        <f>IFERROR(VLOOKUP(D195,DB!A:K,11,0),"")</f>
        <v/>
      </c>
      <c r="C195" s="121"/>
      <c r="D195" s="122"/>
      <c r="E195" s="123"/>
      <c r="F195" s="124"/>
      <c r="G195" s="125">
        <f ca="1">IFERROR(NOW()-F195,"")</f>
        <v>45954.19866840278</v>
      </c>
      <c r="H195" s="124"/>
      <c r="I195" s="120" t="str">
        <f>IFERROR(VLOOKUP(D195,DB!A:F,6,0),"")</f>
        <v/>
      </c>
      <c r="J195" s="120" t="str">
        <f>IFERROR(VLOOKUP(D195,DB!A:G,7,0),"")</f>
        <v/>
      </c>
      <c r="K195" s="126"/>
      <c r="L195" s="122" t="str">
        <f>IFERROR(VLOOKUP(D195,DB!A:I,9,0),"")</f>
        <v/>
      </c>
    </row>
    <row r="196" spans="1:12" ht="15" customHeight="1">
      <c r="A196" s="120"/>
      <c r="B196" s="120" t="str">
        <f>IFERROR(VLOOKUP(D196,DB!A:K,11,0),"")</f>
        <v/>
      </c>
      <c r="C196" s="121"/>
      <c r="D196" s="122"/>
      <c r="E196" s="123"/>
      <c r="F196" s="124"/>
      <c r="G196" s="125">
        <f ca="1">IFERROR(NOW()-F196,"")</f>
        <v>45954.19866840278</v>
      </c>
      <c r="H196" s="124"/>
      <c r="I196" s="120" t="str">
        <f>IFERROR(VLOOKUP(D196,DB!A:F,6,0),"")</f>
        <v/>
      </c>
      <c r="J196" s="120" t="str">
        <f>IFERROR(VLOOKUP(D196,DB!A:G,7,0),"")</f>
        <v/>
      </c>
      <c r="K196" s="126"/>
      <c r="L196" s="122" t="str">
        <f>IFERROR(VLOOKUP(D196,DB!A:I,9,0),"")</f>
        <v/>
      </c>
    </row>
    <row r="197" spans="1:12" ht="15" customHeight="1">
      <c r="A197" s="120"/>
      <c r="B197" s="120" t="str">
        <f>IFERROR(VLOOKUP(D197,DB!A:K,11,0),"")</f>
        <v/>
      </c>
      <c r="C197" s="121"/>
      <c r="D197" s="122"/>
      <c r="E197" s="123"/>
      <c r="F197" s="124"/>
      <c r="G197" s="125">
        <f ca="1">IFERROR(NOW()-F197,"")</f>
        <v>45954.19866840278</v>
      </c>
      <c r="H197" s="124"/>
      <c r="I197" s="120" t="str">
        <f>IFERROR(VLOOKUP(D197,DB!A:F,6,0),"")</f>
        <v/>
      </c>
      <c r="J197" s="120" t="str">
        <f>IFERROR(VLOOKUP(D197,DB!A:G,7,0),"")</f>
        <v/>
      </c>
      <c r="K197" s="126"/>
      <c r="L197" s="122" t="str">
        <f>IFERROR(VLOOKUP(D197,DB!A:I,9,0),"")</f>
        <v/>
      </c>
    </row>
    <row r="198" spans="1:12" ht="15" customHeight="1">
      <c r="A198" s="120"/>
      <c r="B198" s="120" t="str">
        <f>IFERROR(VLOOKUP(D198,DB!A:K,11,0),"")</f>
        <v/>
      </c>
      <c r="C198" s="121"/>
      <c r="D198" s="122"/>
      <c r="E198" s="123"/>
      <c r="F198" s="124"/>
      <c r="G198" s="125">
        <f ca="1">IFERROR(NOW()-F198,"")</f>
        <v>45954.19866840278</v>
      </c>
      <c r="H198" s="124"/>
      <c r="I198" s="120" t="str">
        <f>IFERROR(VLOOKUP(D198,DB!A:F,6,0),"")</f>
        <v/>
      </c>
      <c r="J198" s="120" t="str">
        <f>IFERROR(VLOOKUP(D198,DB!A:G,7,0),"")</f>
        <v/>
      </c>
      <c r="K198" s="126"/>
      <c r="L198" s="122" t="str">
        <f>IFERROR(VLOOKUP(D198,DB!A:I,9,0),"")</f>
        <v/>
      </c>
    </row>
    <row r="199" spans="1:12" ht="15" customHeight="1">
      <c r="A199" s="120"/>
      <c r="B199" s="120" t="str">
        <f>IFERROR(VLOOKUP(D199,DB!A:K,11,0),"")</f>
        <v/>
      </c>
      <c r="C199" s="121"/>
      <c r="D199" s="122"/>
      <c r="E199" s="123"/>
      <c r="F199" s="124"/>
      <c r="G199" s="125">
        <f ca="1">IFERROR(NOW()-F199,"")</f>
        <v>45954.19866840278</v>
      </c>
      <c r="H199" s="124"/>
      <c r="I199" s="120" t="str">
        <f>IFERROR(VLOOKUP(D199,DB!A:F,6,0),"")</f>
        <v/>
      </c>
      <c r="J199" s="120" t="str">
        <f>IFERROR(VLOOKUP(D199,DB!A:G,7,0),"")</f>
        <v/>
      </c>
      <c r="K199" s="126"/>
      <c r="L199" s="122" t="str">
        <f>IFERROR(VLOOKUP(D199,DB!A:I,9,0),"")</f>
        <v/>
      </c>
    </row>
    <row r="200" spans="1:12" ht="15" customHeight="1">
      <c r="A200" s="120"/>
      <c r="B200" s="120" t="str">
        <f>IFERROR(VLOOKUP(D200,DB!A:K,11,0),"")</f>
        <v/>
      </c>
      <c r="C200" s="121"/>
      <c r="D200" s="122"/>
      <c r="E200" s="123"/>
      <c r="F200" s="124"/>
      <c r="G200" s="125">
        <f ca="1">IFERROR(NOW()-F200,"")</f>
        <v>45954.19866840278</v>
      </c>
      <c r="H200" s="124"/>
      <c r="I200" s="120" t="str">
        <f>IFERROR(VLOOKUP(D200,DB!A:F,6,0),"")</f>
        <v/>
      </c>
      <c r="J200" s="120" t="str">
        <f>IFERROR(VLOOKUP(D200,DB!A:G,7,0),"")</f>
        <v/>
      </c>
      <c r="K200" s="126"/>
      <c r="L200" s="122" t="str">
        <f>IFERROR(VLOOKUP(D200,DB!A:I,9,0),"")</f>
        <v/>
      </c>
    </row>
    <row r="201" spans="1:12" ht="15" customHeight="1">
      <c r="A201" s="120"/>
      <c r="B201" s="120" t="str">
        <f>IFERROR(VLOOKUP(D201,DB!A:K,11,0),"")</f>
        <v/>
      </c>
      <c r="C201" s="121"/>
      <c r="D201" s="122"/>
      <c r="E201" s="123"/>
      <c r="F201" s="124"/>
      <c r="G201" s="125">
        <f ca="1">IFERROR(NOW()-F201,"")</f>
        <v>45954.19866840278</v>
      </c>
      <c r="H201" s="124"/>
      <c r="I201" s="120" t="str">
        <f>IFERROR(VLOOKUP(D201,DB!A:F,6,0),"")</f>
        <v/>
      </c>
      <c r="J201" s="120" t="str">
        <f>IFERROR(VLOOKUP(D201,DB!A:G,7,0),"")</f>
        <v/>
      </c>
      <c r="K201" s="126"/>
      <c r="L201" s="122" t="str">
        <f>IFERROR(VLOOKUP(D201,DB!A:I,9,0),"")</f>
        <v/>
      </c>
    </row>
    <row r="202" spans="1:12" ht="15" customHeight="1">
      <c r="A202" s="120"/>
      <c r="B202" s="120" t="str">
        <f>IFERROR(VLOOKUP(D202,DB!A:K,11,0),"")</f>
        <v/>
      </c>
      <c r="C202" s="121"/>
      <c r="D202" s="122"/>
      <c r="E202" s="123"/>
      <c r="F202" s="124"/>
      <c r="G202" s="125">
        <f ca="1">IFERROR(NOW()-F202,"")</f>
        <v>45954.19866840278</v>
      </c>
      <c r="H202" s="124"/>
      <c r="I202" s="120" t="str">
        <f>IFERROR(VLOOKUP(D202,DB!A:F,6,0),"")</f>
        <v/>
      </c>
      <c r="J202" s="120" t="str">
        <f>IFERROR(VLOOKUP(D202,DB!A:G,7,0),"")</f>
        <v/>
      </c>
      <c r="K202" s="126"/>
      <c r="L202" s="122" t="str">
        <f>IFERROR(VLOOKUP(D202,DB!A:I,9,0),"")</f>
        <v/>
      </c>
    </row>
    <row r="203" spans="1:12" ht="15" customHeight="1">
      <c r="A203" s="120"/>
      <c r="B203" s="120" t="str">
        <f>IFERROR(VLOOKUP(D203,DB!A:K,11,0),"")</f>
        <v/>
      </c>
      <c r="C203" s="121"/>
      <c r="D203" s="122"/>
      <c r="E203" s="123"/>
      <c r="F203" s="124"/>
      <c r="G203" s="125">
        <f ca="1">IFERROR(NOW()-F203,"")</f>
        <v>45954.19866840278</v>
      </c>
      <c r="H203" s="124"/>
      <c r="I203" s="120" t="str">
        <f>IFERROR(VLOOKUP(D203,DB!A:F,6,0),"")</f>
        <v/>
      </c>
      <c r="J203" s="120" t="str">
        <f>IFERROR(VLOOKUP(D203,DB!A:G,7,0),"")</f>
        <v/>
      </c>
      <c r="K203" s="126"/>
      <c r="L203" s="122" t="str">
        <f>IFERROR(VLOOKUP(D203,DB!A:I,9,0),"")</f>
        <v/>
      </c>
    </row>
    <row r="204" spans="1:12" ht="15" customHeight="1">
      <c r="A204" s="120"/>
      <c r="B204" s="120" t="str">
        <f>IFERROR(VLOOKUP(D204,DB!A:K,11,0),"")</f>
        <v/>
      </c>
      <c r="C204" s="121"/>
      <c r="D204" s="122"/>
      <c r="E204" s="123"/>
      <c r="F204" s="124"/>
      <c r="G204" s="125">
        <f ca="1">IFERROR(NOW()-F204,"")</f>
        <v>45954.19866840278</v>
      </c>
      <c r="H204" s="124"/>
      <c r="I204" s="120" t="str">
        <f>IFERROR(VLOOKUP(D204,DB!A:F,6,0),"")</f>
        <v/>
      </c>
      <c r="J204" s="120" t="str">
        <f>IFERROR(VLOOKUP(D204,DB!A:G,7,0),"")</f>
        <v/>
      </c>
      <c r="K204" s="126"/>
      <c r="L204" s="122" t="str">
        <f>IFERROR(VLOOKUP(D204,DB!A:I,9,0),"")</f>
        <v/>
      </c>
    </row>
    <row r="205" spans="1:12" ht="15" customHeight="1">
      <c r="A205" s="120"/>
      <c r="B205" s="120" t="str">
        <f>IFERROR(VLOOKUP(D205,DB!A:K,11,0),"")</f>
        <v/>
      </c>
      <c r="C205" s="121"/>
      <c r="D205" s="122"/>
      <c r="E205" s="123"/>
      <c r="F205" s="124"/>
      <c r="G205" s="125">
        <f ca="1">IFERROR(NOW()-F205,"")</f>
        <v>45954.19866840278</v>
      </c>
      <c r="H205" s="124"/>
      <c r="I205" s="120" t="str">
        <f>IFERROR(VLOOKUP(D205,DB!A:F,6,0),"")</f>
        <v/>
      </c>
      <c r="J205" s="120" t="str">
        <f>IFERROR(VLOOKUP(D205,DB!A:G,7,0),"")</f>
        <v/>
      </c>
      <c r="K205" s="126"/>
      <c r="L205" s="122" t="str">
        <f>IFERROR(VLOOKUP(D205,DB!A:I,9,0),"")</f>
        <v/>
      </c>
    </row>
    <row r="206" spans="1:12" ht="15" customHeight="1">
      <c r="A206" s="120"/>
      <c r="B206" s="120" t="str">
        <f>IFERROR(VLOOKUP(D206,DB!A:K,11,0),"")</f>
        <v/>
      </c>
      <c r="C206" s="121"/>
      <c r="D206" s="122"/>
      <c r="E206" s="123"/>
      <c r="F206" s="124"/>
      <c r="G206" s="125">
        <f ca="1">IFERROR(NOW()-F206,"")</f>
        <v>45954.19866840278</v>
      </c>
      <c r="H206" s="124"/>
      <c r="I206" s="120" t="str">
        <f>IFERROR(VLOOKUP(D206,DB!A:F,6,0),"")</f>
        <v/>
      </c>
      <c r="J206" s="120" t="str">
        <f>IFERROR(VLOOKUP(D206,DB!A:G,7,0),"")</f>
        <v/>
      </c>
      <c r="K206" s="126"/>
      <c r="L206" s="122" t="str">
        <f>IFERROR(VLOOKUP(D206,DB!A:I,9,0),"")</f>
        <v/>
      </c>
    </row>
    <row r="207" spans="1:12" ht="15" customHeight="1">
      <c r="A207" s="120"/>
      <c r="B207" s="120" t="str">
        <f>IFERROR(VLOOKUP(D207,DB!A:K,11,0),"")</f>
        <v/>
      </c>
      <c r="C207" s="121"/>
      <c r="D207" s="122"/>
      <c r="E207" s="123"/>
      <c r="F207" s="124"/>
      <c r="G207" s="125">
        <f ca="1">IFERROR(NOW()-F207,"")</f>
        <v>45954.19866840278</v>
      </c>
      <c r="H207" s="124"/>
      <c r="I207" s="120" t="str">
        <f>IFERROR(VLOOKUP(D207,DB!A:F,6,0),"")</f>
        <v/>
      </c>
      <c r="J207" s="120" t="str">
        <f>IFERROR(VLOOKUP(D207,DB!A:G,7,0),"")</f>
        <v/>
      </c>
      <c r="K207" s="126"/>
      <c r="L207" s="122" t="str">
        <f>IFERROR(VLOOKUP(D207,DB!A:I,9,0),"")</f>
        <v/>
      </c>
    </row>
    <row r="208" spans="1:12" ht="15" customHeight="1">
      <c r="A208" s="120"/>
      <c r="B208" s="120" t="str">
        <f>IFERROR(VLOOKUP(D208,DB!A:K,11,0),"")</f>
        <v/>
      </c>
      <c r="C208" s="121"/>
      <c r="D208" s="122"/>
      <c r="E208" s="123"/>
      <c r="F208" s="124"/>
      <c r="G208" s="125">
        <f ca="1">IFERROR(NOW()-F208,"")</f>
        <v>45954.19866840278</v>
      </c>
      <c r="H208" s="124"/>
      <c r="I208" s="120" t="str">
        <f>IFERROR(VLOOKUP(D208,DB!A:F,6,0),"")</f>
        <v/>
      </c>
      <c r="J208" s="120" t="str">
        <f>IFERROR(VLOOKUP(D208,DB!A:G,7,0),"")</f>
        <v/>
      </c>
      <c r="K208" s="126"/>
      <c r="L208" s="122" t="str">
        <f>IFERROR(VLOOKUP(D208,DB!A:I,9,0),"")</f>
        <v/>
      </c>
    </row>
    <row r="209" spans="1:12" ht="15" customHeight="1">
      <c r="A209" s="120"/>
      <c r="B209" s="120" t="str">
        <f>IFERROR(VLOOKUP(D209,DB!A:K,11,0),"")</f>
        <v/>
      </c>
      <c r="C209" s="121"/>
      <c r="D209" s="122"/>
      <c r="E209" s="123"/>
      <c r="F209" s="124"/>
      <c r="G209" s="125">
        <f ca="1">IFERROR(NOW()-F209,"")</f>
        <v>45954.19866840278</v>
      </c>
      <c r="H209" s="124"/>
      <c r="I209" s="120" t="str">
        <f>IFERROR(VLOOKUP(D209,DB!A:F,6,0),"")</f>
        <v/>
      </c>
      <c r="J209" s="120" t="str">
        <f>IFERROR(VLOOKUP(D209,DB!A:G,7,0),"")</f>
        <v/>
      </c>
      <c r="K209" s="126"/>
      <c r="L209" s="122" t="str">
        <f>IFERROR(VLOOKUP(D209,DB!A:I,9,0),"")</f>
        <v/>
      </c>
    </row>
    <row r="210" spans="1:12" ht="15" customHeight="1">
      <c r="A210" s="120"/>
      <c r="B210" s="120" t="str">
        <f>IFERROR(VLOOKUP(D210,DB!A:K,11,0),"")</f>
        <v/>
      </c>
      <c r="C210" s="121"/>
      <c r="D210" s="122"/>
      <c r="E210" s="123"/>
      <c r="F210" s="124"/>
      <c r="G210" s="125">
        <f ca="1">IFERROR(NOW()-F210,"")</f>
        <v>45954.19866840278</v>
      </c>
      <c r="H210" s="124"/>
      <c r="I210" s="120" t="str">
        <f>IFERROR(VLOOKUP(D210,DB!A:F,6,0),"")</f>
        <v/>
      </c>
      <c r="J210" s="120" t="str">
        <f>IFERROR(VLOOKUP(D210,DB!A:G,7,0),"")</f>
        <v/>
      </c>
      <c r="K210" s="126"/>
      <c r="L210" s="122" t="str">
        <f>IFERROR(VLOOKUP(D210,DB!A:I,9,0),"")</f>
        <v/>
      </c>
    </row>
    <row r="211" spans="1:12" ht="15" customHeight="1">
      <c r="A211" s="120"/>
      <c r="B211" s="120" t="str">
        <f>IFERROR(VLOOKUP(D211,DB!A:K,11,0),"")</f>
        <v/>
      </c>
      <c r="C211" s="121"/>
      <c r="D211" s="122"/>
      <c r="E211" s="123"/>
      <c r="F211" s="124"/>
      <c r="G211" s="125">
        <f ca="1">IFERROR(NOW()-F211,"")</f>
        <v>45954.19866840278</v>
      </c>
      <c r="H211" s="124"/>
      <c r="I211" s="120" t="str">
        <f>IFERROR(VLOOKUP(D211,DB!A:F,6,0),"")</f>
        <v/>
      </c>
      <c r="J211" s="120" t="str">
        <f>IFERROR(VLOOKUP(D211,DB!A:G,7,0),"")</f>
        <v/>
      </c>
      <c r="K211" s="126"/>
      <c r="L211" s="122" t="str">
        <f>IFERROR(VLOOKUP(D211,DB!A:I,9,0),"")</f>
        <v/>
      </c>
    </row>
    <row r="212" spans="1:12" ht="15" customHeight="1">
      <c r="A212" s="120"/>
      <c r="B212" s="120" t="str">
        <f>IFERROR(VLOOKUP(D212,DB!A:K,11,0),"")</f>
        <v/>
      </c>
      <c r="C212" s="121"/>
      <c r="D212" s="122"/>
      <c r="E212" s="123"/>
      <c r="F212" s="124"/>
      <c r="G212" s="125">
        <f ca="1">IFERROR(NOW()-F212,"")</f>
        <v>45954.19866840278</v>
      </c>
      <c r="H212" s="124"/>
      <c r="I212" s="120" t="str">
        <f>IFERROR(VLOOKUP(D212,DB!A:F,6,0),"")</f>
        <v/>
      </c>
      <c r="J212" s="120" t="str">
        <f>IFERROR(VLOOKUP(D212,DB!A:G,7,0),"")</f>
        <v/>
      </c>
      <c r="K212" s="126"/>
      <c r="L212" s="122" t="str">
        <f>IFERROR(VLOOKUP(D212,DB!A:I,9,0),"")</f>
        <v/>
      </c>
    </row>
    <row r="213" spans="1:12" ht="15" customHeight="1">
      <c r="A213" s="120"/>
      <c r="B213" s="120" t="str">
        <f>IFERROR(VLOOKUP(D213,DB!A:K,11,0),"")</f>
        <v/>
      </c>
      <c r="C213" s="121"/>
      <c r="D213" s="122"/>
      <c r="E213" s="123"/>
      <c r="F213" s="124"/>
      <c r="G213" s="125">
        <f ca="1">IFERROR(NOW()-F213,"")</f>
        <v>45954.19866840278</v>
      </c>
      <c r="H213" s="124"/>
      <c r="I213" s="120" t="str">
        <f>IFERROR(VLOOKUP(D213,DB!A:F,6,0),"")</f>
        <v/>
      </c>
      <c r="J213" s="120" t="str">
        <f>IFERROR(VLOOKUP(D213,DB!A:G,7,0),"")</f>
        <v/>
      </c>
      <c r="K213" s="126"/>
      <c r="L213" s="122" t="str">
        <f>IFERROR(VLOOKUP(D213,DB!A:I,9,0),"")</f>
        <v/>
      </c>
    </row>
    <row r="214" spans="1:12" ht="15" customHeight="1">
      <c r="A214" s="120"/>
      <c r="B214" s="120" t="str">
        <f>IFERROR(VLOOKUP(D214,DB!A:K,11,0),"")</f>
        <v/>
      </c>
      <c r="C214" s="121"/>
      <c r="D214" s="122"/>
      <c r="E214" s="123"/>
      <c r="F214" s="124"/>
      <c r="G214" s="125">
        <f ca="1">IFERROR(NOW()-F214,"")</f>
        <v>45954.19866840278</v>
      </c>
      <c r="H214" s="124"/>
      <c r="I214" s="120" t="str">
        <f>IFERROR(VLOOKUP(D214,DB!A:F,6,0),"")</f>
        <v/>
      </c>
      <c r="J214" s="120" t="str">
        <f>IFERROR(VLOOKUP(D214,DB!A:G,7,0),"")</f>
        <v/>
      </c>
      <c r="K214" s="126"/>
      <c r="L214" s="122" t="str">
        <f>IFERROR(VLOOKUP(D214,DB!A:I,9,0),"")</f>
        <v/>
      </c>
    </row>
    <row r="215" spans="1:12" ht="15" customHeight="1">
      <c r="A215" s="120"/>
      <c r="B215" s="120" t="str">
        <f>IFERROR(VLOOKUP(D215,DB!A:K,11,0),"")</f>
        <v/>
      </c>
      <c r="C215" s="121"/>
      <c r="D215" s="122"/>
      <c r="E215" s="123"/>
      <c r="F215" s="124"/>
      <c r="G215" s="125">
        <f ca="1">IFERROR(NOW()-F215,"")</f>
        <v>45954.19866840278</v>
      </c>
      <c r="H215" s="124"/>
      <c r="I215" s="120" t="str">
        <f>IFERROR(VLOOKUP(D215,DB!A:F,6,0),"")</f>
        <v/>
      </c>
      <c r="J215" s="120" t="str">
        <f>IFERROR(VLOOKUP(D215,DB!A:G,7,0),"")</f>
        <v/>
      </c>
      <c r="K215" s="126"/>
      <c r="L215" s="122" t="str">
        <f>IFERROR(VLOOKUP(D215,DB!A:I,9,0),"")</f>
        <v/>
      </c>
    </row>
    <row r="216" spans="1:12" ht="15" customHeight="1">
      <c r="A216" s="120"/>
      <c r="B216" s="120" t="str">
        <f>IFERROR(VLOOKUP(D216,DB!A:K,11,0),"")</f>
        <v/>
      </c>
      <c r="C216" s="121"/>
      <c r="D216" s="122"/>
      <c r="E216" s="123"/>
      <c r="F216" s="124"/>
      <c r="G216" s="125">
        <f ca="1">IFERROR(NOW()-F216,"")</f>
        <v>45954.19866840278</v>
      </c>
      <c r="H216" s="124"/>
      <c r="I216" s="120" t="str">
        <f>IFERROR(VLOOKUP(D216,DB!A:F,6,0),"")</f>
        <v/>
      </c>
      <c r="J216" s="120" t="str">
        <f>IFERROR(VLOOKUP(D216,DB!A:G,7,0),"")</f>
        <v/>
      </c>
      <c r="K216" s="126"/>
      <c r="L216" s="122" t="str">
        <f>IFERROR(VLOOKUP(D216,DB!A:I,9,0),"")</f>
        <v/>
      </c>
    </row>
    <row r="217" spans="1:12" ht="15" customHeight="1">
      <c r="A217" s="120"/>
      <c r="B217" s="120" t="str">
        <f>IFERROR(VLOOKUP(D217,DB!A:K,11,0),"")</f>
        <v/>
      </c>
      <c r="C217" s="121"/>
      <c r="D217" s="122"/>
      <c r="E217" s="123"/>
      <c r="F217" s="124"/>
      <c r="G217" s="125">
        <f ca="1">IFERROR(NOW()-F217,"")</f>
        <v>45954.19866840278</v>
      </c>
      <c r="H217" s="124"/>
      <c r="I217" s="120" t="str">
        <f>IFERROR(VLOOKUP(D217,DB!A:F,6,0),"")</f>
        <v/>
      </c>
      <c r="J217" s="120" t="str">
        <f>IFERROR(VLOOKUP(D217,DB!A:G,7,0),"")</f>
        <v/>
      </c>
      <c r="K217" s="126"/>
      <c r="L217" s="122" t="str">
        <f>IFERROR(VLOOKUP(D217,DB!A:I,9,0),"")</f>
        <v/>
      </c>
    </row>
    <row r="218" spans="1:12" ht="15" customHeight="1">
      <c r="A218" s="120"/>
      <c r="B218" s="120" t="str">
        <f>IFERROR(VLOOKUP(D218,DB!A:K,11,0),"")</f>
        <v/>
      </c>
      <c r="C218" s="121"/>
      <c r="D218" s="122"/>
      <c r="E218" s="123"/>
      <c r="F218" s="124"/>
      <c r="G218" s="125">
        <f ca="1">IFERROR(NOW()-F218,"")</f>
        <v>45954.19866840278</v>
      </c>
      <c r="H218" s="124"/>
      <c r="I218" s="120" t="str">
        <f>IFERROR(VLOOKUP(D218,DB!A:F,6,0),"")</f>
        <v/>
      </c>
      <c r="J218" s="120" t="str">
        <f>IFERROR(VLOOKUP(D218,DB!A:G,7,0),"")</f>
        <v/>
      </c>
      <c r="K218" s="126"/>
      <c r="L218" s="122" t="str">
        <f>IFERROR(VLOOKUP(D218,DB!A:I,9,0),"")</f>
        <v/>
      </c>
    </row>
    <row r="219" spans="1:12" ht="15" customHeight="1">
      <c r="A219" s="120"/>
      <c r="B219" s="120" t="str">
        <f>IFERROR(VLOOKUP(D219,DB!A:K,11,0),"")</f>
        <v/>
      </c>
      <c r="C219" s="121"/>
      <c r="D219" s="122"/>
      <c r="E219" s="123"/>
      <c r="F219" s="124"/>
      <c r="G219" s="125">
        <f ca="1">IFERROR(NOW()-F219,"")</f>
        <v>45954.19866840278</v>
      </c>
      <c r="H219" s="124"/>
      <c r="I219" s="120" t="str">
        <f>IFERROR(VLOOKUP(D219,DB!A:F,6,0),"")</f>
        <v/>
      </c>
      <c r="J219" s="120" t="str">
        <f>IFERROR(VLOOKUP(D219,DB!A:G,7,0),"")</f>
        <v/>
      </c>
      <c r="K219" s="126"/>
      <c r="L219" s="122" t="str">
        <f>IFERROR(VLOOKUP(D219,DB!A:I,9,0),"")</f>
        <v/>
      </c>
    </row>
    <row r="220" spans="1:12" ht="15" customHeight="1">
      <c r="A220" s="120"/>
      <c r="B220" s="120" t="str">
        <f>IFERROR(VLOOKUP(D220,DB!A:K,11,0),"")</f>
        <v/>
      </c>
      <c r="C220" s="121"/>
      <c r="D220" s="122"/>
      <c r="E220" s="123"/>
      <c r="F220" s="124"/>
      <c r="G220" s="125">
        <f ca="1">IFERROR(NOW()-F220,"")</f>
        <v>45954.19866840278</v>
      </c>
      <c r="H220" s="124"/>
      <c r="I220" s="120" t="str">
        <f>IFERROR(VLOOKUP(D220,DB!A:F,6,0),"")</f>
        <v/>
      </c>
      <c r="J220" s="120" t="str">
        <f>IFERROR(VLOOKUP(D220,DB!A:G,7,0),"")</f>
        <v/>
      </c>
      <c r="K220" s="126"/>
      <c r="L220" s="122" t="str">
        <f>IFERROR(VLOOKUP(D220,DB!A:I,9,0),"")</f>
        <v/>
      </c>
    </row>
    <row r="221" spans="1:12" ht="15" customHeight="1">
      <c r="A221" s="120"/>
      <c r="B221" s="120" t="str">
        <f>IFERROR(VLOOKUP(D221,DB!A:K,11,0),"")</f>
        <v/>
      </c>
      <c r="C221" s="121"/>
      <c r="D221" s="122"/>
      <c r="E221" s="123"/>
      <c r="F221" s="124"/>
      <c r="G221" s="125">
        <f ca="1">IFERROR(NOW()-F221,"")</f>
        <v>45954.19866840278</v>
      </c>
      <c r="H221" s="124"/>
      <c r="I221" s="120" t="str">
        <f>IFERROR(VLOOKUP(D221,DB!A:F,6,0),"")</f>
        <v/>
      </c>
      <c r="J221" s="120" t="str">
        <f>IFERROR(VLOOKUP(D221,DB!A:G,7,0),"")</f>
        <v/>
      </c>
      <c r="K221" s="126"/>
      <c r="L221" s="122" t="str">
        <f>IFERROR(VLOOKUP(D221,DB!A:I,9,0),"")</f>
        <v/>
      </c>
    </row>
    <row r="222" spans="1:12" ht="15" customHeight="1">
      <c r="A222" s="120"/>
      <c r="B222" s="120" t="str">
        <f>IFERROR(VLOOKUP(D222,DB!A:K,11,0),"")</f>
        <v/>
      </c>
      <c r="C222" s="121"/>
      <c r="D222" s="122"/>
      <c r="E222" s="123"/>
      <c r="F222" s="124"/>
      <c r="G222" s="125">
        <f ca="1">IFERROR(NOW()-F222,"")</f>
        <v>45954.19866840278</v>
      </c>
      <c r="H222" s="124"/>
      <c r="I222" s="120" t="str">
        <f>IFERROR(VLOOKUP(D222,DB!A:F,6,0),"")</f>
        <v/>
      </c>
      <c r="J222" s="120" t="str">
        <f>IFERROR(VLOOKUP(D222,DB!A:G,7,0),"")</f>
        <v/>
      </c>
      <c r="K222" s="126"/>
      <c r="L222" s="122" t="str">
        <f>IFERROR(VLOOKUP(D222,DB!A:I,9,0),"")</f>
        <v/>
      </c>
    </row>
    <row r="223" spans="1:12" ht="15" customHeight="1">
      <c r="A223" s="120"/>
      <c r="B223" s="120" t="str">
        <f>IFERROR(VLOOKUP(D223,DB!A:K,11,0),"")</f>
        <v/>
      </c>
      <c r="C223" s="121"/>
      <c r="D223" s="122"/>
      <c r="E223" s="123"/>
      <c r="F223" s="124"/>
      <c r="G223" s="125">
        <f ca="1">IFERROR(NOW()-F223,"")</f>
        <v>45954.19866840278</v>
      </c>
      <c r="H223" s="124"/>
      <c r="I223" s="120" t="str">
        <f>IFERROR(VLOOKUP(D223,DB!A:F,6,0),"")</f>
        <v/>
      </c>
      <c r="J223" s="120" t="str">
        <f>IFERROR(VLOOKUP(D223,DB!A:G,7,0),"")</f>
        <v/>
      </c>
      <c r="K223" s="126"/>
      <c r="L223" s="122" t="str">
        <f>IFERROR(VLOOKUP(D223,DB!A:I,9,0),"")</f>
        <v/>
      </c>
    </row>
    <row r="224" spans="1:12" ht="15" customHeight="1">
      <c r="A224" s="120"/>
      <c r="B224" s="120" t="str">
        <f>IFERROR(VLOOKUP(D224,DB!A:K,11,0),"")</f>
        <v/>
      </c>
      <c r="C224" s="121"/>
      <c r="D224" s="122"/>
      <c r="E224" s="123"/>
      <c r="F224" s="124"/>
      <c r="G224" s="125">
        <f ca="1">IFERROR(NOW()-F224,"")</f>
        <v>45954.19866840278</v>
      </c>
      <c r="H224" s="124"/>
      <c r="I224" s="120" t="str">
        <f>IFERROR(VLOOKUP(D224,DB!A:F,6,0),"")</f>
        <v/>
      </c>
      <c r="J224" s="120" t="str">
        <f>IFERROR(VLOOKUP(D224,DB!A:G,7,0),"")</f>
        <v/>
      </c>
      <c r="K224" s="126"/>
      <c r="L224" s="122" t="str">
        <f>IFERROR(VLOOKUP(D224,DB!A:I,9,0),"")</f>
        <v/>
      </c>
    </row>
    <row r="225" spans="1:12" ht="15" customHeight="1">
      <c r="A225" s="120"/>
      <c r="B225" s="120" t="str">
        <f>IFERROR(VLOOKUP(D225,DB!A:K,11,0),"")</f>
        <v/>
      </c>
      <c r="C225" s="121"/>
      <c r="D225" s="122"/>
      <c r="E225" s="123"/>
      <c r="F225" s="124"/>
      <c r="G225" s="125">
        <f ca="1">IFERROR(NOW()-F225,"")</f>
        <v>45954.19866840278</v>
      </c>
      <c r="H225" s="124"/>
      <c r="I225" s="120" t="str">
        <f>IFERROR(VLOOKUP(D225,DB!A:F,6,0),"")</f>
        <v/>
      </c>
      <c r="J225" s="120" t="str">
        <f>IFERROR(VLOOKUP(D225,DB!A:G,7,0),"")</f>
        <v/>
      </c>
      <c r="K225" s="126"/>
      <c r="L225" s="122" t="str">
        <f>IFERROR(VLOOKUP(D225,DB!A:I,9,0),"")</f>
        <v/>
      </c>
    </row>
    <row r="226" spans="1:12" ht="15" customHeight="1">
      <c r="A226" s="120"/>
      <c r="B226" s="120" t="str">
        <f>IFERROR(VLOOKUP(D226,DB!A:K,11,0),"")</f>
        <v/>
      </c>
      <c r="C226" s="121"/>
      <c r="D226" s="122"/>
      <c r="E226" s="123"/>
      <c r="F226" s="124"/>
      <c r="G226" s="125">
        <f ca="1">IFERROR(NOW()-F226,"")</f>
        <v>45954.19866840278</v>
      </c>
      <c r="H226" s="124"/>
      <c r="I226" s="120" t="str">
        <f>IFERROR(VLOOKUP(D226,DB!A:F,6,0),"")</f>
        <v/>
      </c>
      <c r="J226" s="120" t="str">
        <f>IFERROR(VLOOKUP(D226,DB!A:G,7,0),"")</f>
        <v/>
      </c>
      <c r="K226" s="126"/>
      <c r="L226" s="122" t="str">
        <f>IFERROR(VLOOKUP(D226,DB!A:I,9,0),"")</f>
        <v/>
      </c>
    </row>
    <row r="227" spans="1:12" ht="15" customHeight="1">
      <c r="A227" s="120"/>
      <c r="B227" s="120" t="str">
        <f>IFERROR(VLOOKUP(D227,DB!A:K,11,0),"")</f>
        <v/>
      </c>
      <c r="C227" s="121"/>
      <c r="D227" s="122"/>
      <c r="E227" s="123"/>
      <c r="F227" s="124"/>
      <c r="G227" s="125">
        <f ca="1">IFERROR(NOW()-F227,"")</f>
        <v>45954.19866840278</v>
      </c>
      <c r="H227" s="124"/>
      <c r="I227" s="120" t="str">
        <f>IFERROR(VLOOKUP(D227,DB!A:F,6,0),"")</f>
        <v/>
      </c>
      <c r="J227" s="120" t="str">
        <f>IFERROR(VLOOKUP(D227,DB!A:G,7,0),"")</f>
        <v/>
      </c>
      <c r="K227" s="126"/>
      <c r="L227" s="122" t="str">
        <f>IFERROR(VLOOKUP(D227,DB!A:I,9,0),"")</f>
        <v/>
      </c>
    </row>
    <row r="228" spans="1:12" ht="15" customHeight="1">
      <c r="A228" s="120"/>
      <c r="B228" s="120" t="str">
        <f>IFERROR(VLOOKUP(D228,DB!A:K,11,0),"")</f>
        <v/>
      </c>
      <c r="C228" s="121"/>
      <c r="D228" s="122"/>
      <c r="E228" s="123"/>
      <c r="F228" s="124"/>
      <c r="G228" s="125">
        <f ca="1">IFERROR(NOW()-F228,"")</f>
        <v>45954.19866840278</v>
      </c>
      <c r="H228" s="124"/>
      <c r="I228" s="120" t="str">
        <f>IFERROR(VLOOKUP(D228,DB!A:F,6,0),"")</f>
        <v/>
      </c>
      <c r="J228" s="120" t="str">
        <f>IFERROR(VLOOKUP(D228,DB!A:G,7,0),"")</f>
        <v/>
      </c>
      <c r="K228" s="126"/>
      <c r="L228" s="122" t="str">
        <f>IFERROR(VLOOKUP(D228,DB!A:I,9,0),"")</f>
        <v/>
      </c>
    </row>
    <row r="229" spans="1:12" ht="15" customHeight="1">
      <c r="A229" s="120"/>
      <c r="B229" s="120" t="str">
        <f>IFERROR(VLOOKUP(D229,DB!A:K,11,0),"")</f>
        <v/>
      </c>
      <c r="C229" s="121"/>
      <c r="D229" s="122"/>
      <c r="E229" s="123"/>
      <c r="F229" s="124"/>
      <c r="G229" s="125">
        <f ca="1">IFERROR(NOW()-F229,"")</f>
        <v>45954.19866840278</v>
      </c>
      <c r="H229" s="124"/>
      <c r="I229" s="120" t="str">
        <f>IFERROR(VLOOKUP(D229,DB!A:F,6,0),"")</f>
        <v/>
      </c>
      <c r="J229" s="120" t="str">
        <f>IFERROR(VLOOKUP(D229,DB!A:G,7,0),"")</f>
        <v/>
      </c>
      <c r="K229" s="126"/>
      <c r="L229" s="122" t="str">
        <f>IFERROR(VLOOKUP(D229,DB!A:I,9,0),"")</f>
        <v/>
      </c>
    </row>
    <row r="230" spans="1:12" ht="15" customHeight="1">
      <c r="A230" s="120"/>
      <c r="B230" s="120" t="str">
        <f>IFERROR(VLOOKUP(D230,DB!A:K,11,0),"")</f>
        <v/>
      </c>
      <c r="C230" s="121"/>
      <c r="D230" s="122"/>
      <c r="E230" s="123"/>
      <c r="F230" s="124"/>
      <c r="G230" s="125">
        <f ca="1">IFERROR(NOW()-F230,"")</f>
        <v>45954.19866840278</v>
      </c>
      <c r="H230" s="124"/>
      <c r="I230" s="120" t="str">
        <f>IFERROR(VLOOKUP(D230,DB!A:F,6,0),"")</f>
        <v/>
      </c>
      <c r="J230" s="120" t="str">
        <f>IFERROR(VLOOKUP(D230,DB!A:G,7,0),"")</f>
        <v/>
      </c>
      <c r="K230" s="126"/>
      <c r="L230" s="122" t="str">
        <f>IFERROR(VLOOKUP(D230,DB!A:I,9,0),"")</f>
        <v/>
      </c>
    </row>
    <row r="231" spans="1:12" ht="15" customHeight="1">
      <c r="A231" s="120"/>
      <c r="B231" s="120" t="str">
        <f>IFERROR(VLOOKUP(D231,DB!A:K,11,0),"")</f>
        <v/>
      </c>
      <c r="C231" s="121"/>
      <c r="D231" s="122"/>
      <c r="E231" s="123"/>
      <c r="F231" s="124"/>
      <c r="G231" s="125">
        <f ca="1">IFERROR(NOW()-F231,"")</f>
        <v>45954.19866840278</v>
      </c>
      <c r="H231" s="124"/>
      <c r="I231" s="120" t="str">
        <f>IFERROR(VLOOKUP(D231,DB!A:F,6,0),"")</f>
        <v/>
      </c>
      <c r="J231" s="120" t="str">
        <f>IFERROR(VLOOKUP(D231,DB!A:G,7,0),"")</f>
        <v/>
      </c>
      <c r="K231" s="126"/>
      <c r="L231" s="122" t="str">
        <f>IFERROR(VLOOKUP(D231,DB!A:I,9,0),"")</f>
        <v/>
      </c>
    </row>
    <row r="232" spans="1:12" ht="15" customHeight="1">
      <c r="A232" s="120"/>
      <c r="B232" s="120" t="str">
        <f>IFERROR(VLOOKUP(D232,DB!A:K,11,0),"")</f>
        <v/>
      </c>
      <c r="C232" s="121"/>
      <c r="D232" s="122"/>
      <c r="E232" s="123"/>
      <c r="F232" s="124"/>
      <c r="G232" s="125">
        <f ca="1">IFERROR(NOW()-F232,"")</f>
        <v>45954.19866840278</v>
      </c>
      <c r="H232" s="124"/>
      <c r="I232" s="120" t="str">
        <f>IFERROR(VLOOKUP(D232,DB!A:F,6,0),"")</f>
        <v/>
      </c>
      <c r="J232" s="120" t="str">
        <f>IFERROR(VLOOKUP(D232,DB!A:G,7,0),"")</f>
        <v/>
      </c>
      <c r="K232" s="126"/>
      <c r="L232" s="122" t="str">
        <f>IFERROR(VLOOKUP(D232,DB!A:I,9,0),"")</f>
        <v/>
      </c>
    </row>
    <row r="233" spans="1:12" ht="15" customHeight="1">
      <c r="A233" s="120"/>
      <c r="B233" s="120" t="str">
        <f>IFERROR(VLOOKUP(D233,DB!A:K,11,0),"")</f>
        <v/>
      </c>
      <c r="C233" s="121"/>
      <c r="D233" s="122"/>
      <c r="E233" s="123"/>
      <c r="F233" s="124"/>
      <c r="G233" s="125">
        <f ca="1">IFERROR(NOW()-F233,"")</f>
        <v>45954.19866840278</v>
      </c>
      <c r="H233" s="124"/>
      <c r="I233" s="120" t="str">
        <f>IFERROR(VLOOKUP(D233,DB!A:F,6,0),"")</f>
        <v/>
      </c>
      <c r="J233" s="120" t="str">
        <f>IFERROR(VLOOKUP(D233,DB!A:G,7,0),"")</f>
        <v/>
      </c>
      <c r="K233" s="126"/>
      <c r="L233" s="122" t="str">
        <f>IFERROR(VLOOKUP(D233,DB!A:I,9,0),"")</f>
        <v/>
      </c>
    </row>
    <row r="234" spans="1:12" ht="15" customHeight="1">
      <c r="A234" s="120"/>
      <c r="B234" s="120" t="str">
        <f>IFERROR(VLOOKUP(D234,DB!A:K,11,0),"")</f>
        <v/>
      </c>
      <c r="C234" s="121"/>
      <c r="D234" s="122"/>
      <c r="E234" s="123"/>
      <c r="F234" s="124"/>
      <c r="G234" s="125">
        <f ca="1">IFERROR(NOW()-F234,"")</f>
        <v>45954.19866840278</v>
      </c>
      <c r="H234" s="124"/>
      <c r="I234" s="120" t="str">
        <f>IFERROR(VLOOKUP(D234,DB!A:F,6,0),"")</f>
        <v/>
      </c>
      <c r="J234" s="120" t="str">
        <f>IFERROR(VLOOKUP(D234,DB!A:G,7,0),"")</f>
        <v/>
      </c>
      <c r="K234" s="126"/>
      <c r="L234" s="122" t="str">
        <f>IFERROR(VLOOKUP(D234,DB!A:I,9,0),"")</f>
        <v/>
      </c>
    </row>
    <row r="235" spans="1:12" ht="15" customHeight="1">
      <c r="A235" s="120"/>
      <c r="B235" s="120" t="str">
        <f>IFERROR(VLOOKUP(D235,DB!A:K,11,0),"")</f>
        <v/>
      </c>
      <c r="C235" s="121"/>
      <c r="D235" s="122"/>
      <c r="E235" s="123"/>
      <c r="F235" s="124"/>
      <c r="G235" s="125">
        <f ca="1">IFERROR(NOW()-F235,"")</f>
        <v>45954.19866840278</v>
      </c>
      <c r="H235" s="124"/>
      <c r="I235" s="120" t="str">
        <f>IFERROR(VLOOKUP(D235,DB!A:F,6,0),"")</f>
        <v/>
      </c>
      <c r="J235" s="120" t="str">
        <f>IFERROR(VLOOKUP(D235,DB!A:G,7,0),"")</f>
        <v/>
      </c>
      <c r="K235" s="126"/>
      <c r="L235" s="122" t="str">
        <f>IFERROR(VLOOKUP(D235,DB!A:I,9,0),"")</f>
        <v/>
      </c>
    </row>
    <row r="236" spans="1:12" ht="15" customHeight="1">
      <c r="A236" s="120"/>
      <c r="B236" s="120" t="str">
        <f>IFERROR(VLOOKUP(D236,DB!A:K,11,0),"")</f>
        <v/>
      </c>
      <c r="C236" s="121"/>
      <c r="D236" s="122"/>
      <c r="E236" s="123"/>
      <c r="F236" s="124"/>
      <c r="G236" s="125">
        <f ca="1">IFERROR(NOW()-F236,"")</f>
        <v>45954.19866840278</v>
      </c>
      <c r="H236" s="124"/>
      <c r="I236" s="120" t="str">
        <f>IFERROR(VLOOKUP(D236,DB!A:F,6,0),"")</f>
        <v/>
      </c>
      <c r="J236" s="120" t="str">
        <f>IFERROR(VLOOKUP(D236,DB!A:G,7,0),"")</f>
        <v/>
      </c>
      <c r="K236" s="126"/>
      <c r="L236" s="122" t="str">
        <f>IFERROR(VLOOKUP(D236,DB!A:I,9,0),"")</f>
        <v/>
      </c>
    </row>
    <row r="237" spans="1:12" ht="15" customHeight="1">
      <c r="A237" s="120"/>
      <c r="B237" s="120" t="str">
        <f>IFERROR(VLOOKUP(D237,DB!A:K,11,0),"")</f>
        <v/>
      </c>
      <c r="C237" s="121"/>
      <c r="D237" s="122"/>
      <c r="E237" s="123"/>
      <c r="F237" s="124"/>
      <c r="G237" s="125">
        <f ca="1">IFERROR(NOW()-F237,"")</f>
        <v>45954.19866840278</v>
      </c>
      <c r="H237" s="124"/>
      <c r="I237" s="120" t="str">
        <f>IFERROR(VLOOKUP(D237,DB!A:F,6,0),"")</f>
        <v/>
      </c>
      <c r="J237" s="120" t="str">
        <f>IFERROR(VLOOKUP(D237,DB!A:G,7,0),"")</f>
        <v/>
      </c>
      <c r="K237" s="126"/>
      <c r="L237" s="122" t="str">
        <f>IFERROR(VLOOKUP(D237,DB!A:I,9,0),"")</f>
        <v/>
      </c>
    </row>
    <row r="238" spans="1:12" ht="15" customHeight="1">
      <c r="A238" s="120"/>
      <c r="B238" s="120" t="str">
        <f>IFERROR(VLOOKUP(D238,DB!A:K,11,0),"")</f>
        <v/>
      </c>
      <c r="C238" s="121"/>
      <c r="D238" s="122"/>
      <c r="E238" s="123"/>
      <c r="F238" s="124"/>
      <c r="G238" s="125">
        <f ca="1">IFERROR(NOW()-F238,"")</f>
        <v>45954.19866840278</v>
      </c>
      <c r="H238" s="124"/>
      <c r="I238" s="120" t="str">
        <f>IFERROR(VLOOKUP(D238,DB!A:F,6,0),"")</f>
        <v/>
      </c>
      <c r="J238" s="120" t="str">
        <f>IFERROR(VLOOKUP(D238,DB!A:G,7,0),"")</f>
        <v/>
      </c>
      <c r="K238" s="126"/>
      <c r="L238" s="122" t="str">
        <f>IFERROR(VLOOKUP(D238,DB!A:I,9,0),"")</f>
        <v/>
      </c>
    </row>
    <row r="239" spans="1:12" ht="15" customHeight="1">
      <c r="A239" s="120"/>
      <c r="B239" s="120" t="str">
        <f>IFERROR(VLOOKUP(D239,DB!A:K,11,0),"")</f>
        <v/>
      </c>
      <c r="C239" s="121"/>
      <c r="D239" s="122"/>
      <c r="E239" s="123"/>
      <c r="F239" s="124"/>
      <c r="G239" s="125">
        <f ca="1">IFERROR(NOW()-F239,"")</f>
        <v>45954.19866840278</v>
      </c>
      <c r="H239" s="124"/>
      <c r="I239" s="120" t="str">
        <f>IFERROR(VLOOKUP(D239,DB!A:F,6,0),"")</f>
        <v/>
      </c>
      <c r="J239" s="120" t="str">
        <f>IFERROR(VLOOKUP(D239,DB!A:G,7,0),"")</f>
        <v/>
      </c>
      <c r="K239" s="126"/>
      <c r="L239" s="122" t="str">
        <f>IFERROR(VLOOKUP(D239,DB!A:I,9,0),"")</f>
        <v/>
      </c>
    </row>
    <row r="240" spans="1:12" ht="15" customHeight="1">
      <c r="A240" s="120"/>
      <c r="B240" s="120" t="str">
        <f>IFERROR(VLOOKUP(D240,DB!A:K,11,0),"")</f>
        <v/>
      </c>
      <c r="C240" s="121"/>
      <c r="D240" s="122"/>
      <c r="E240" s="123"/>
      <c r="F240" s="124"/>
      <c r="G240" s="125">
        <f ca="1">IFERROR(NOW()-F240,"")</f>
        <v>45954.19866840278</v>
      </c>
      <c r="H240" s="124"/>
      <c r="I240" s="120" t="str">
        <f>IFERROR(VLOOKUP(D240,DB!A:F,6,0),"")</f>
        <v/>
      </c>
      <c r="J240" s="120" t="str">
        <f>IFERROR(VLOOKUP(D240,DB!A:G,7,0),"")</f>
        <v/>
      </c>
      <c r="K240" s="126"/>
      <c r="L240" s="122" t="str">
        <f>IFERROR(VLOOKUP(D240,DB!A:I,9,0),"")</f>
        <v/>
      </c>
    </row>
    <row r="241" spans="1:12" ht="15" customHeight="1">
      <c r="A241" s="120"/>
      <c r="B241" s="120" t="str">
        <f>IFERROR(VLOOKUP(D241,DB!A:K,11,0),"")</f>
        <v/>
      </c>
      <c r="C241" s="121"/>
      <c r="D241" s="122"/>
      <c r="E241" s="123"/>
      <c r="F241" s="124"/>
      <c r="G241" s="125">
        <f ca="1">IFERROR(NOW()-F241,"")</f>
        <v>45954.19866840278</v>
      </c>
      <c r="H241" s="124"/>
      <c r="I241" s="120" t="str">
        <f>IFERROR(VLOOKUP(D241,DB!A:F,6,0),"")</f>
        <v/>
      </c>
      <c r="J241" s="120" t="str">
        <f>IFERROR(VLOOKUP(D241,DB!A:G,7,0),"")</f>
        <v/>
      </c>
      <c r="K241" s="126"/>
      <c r="L241" s="122" t="str">
        <f>IFERROR(VLOOKUP(D241,DB!A:I,9,0),"")</f>
        <v/>
      </c>
    </row>
    <row r="242" spans="1:12" ht="15" customHeight="1">
      <c r="A242" s="120"/>
      <c r="B242" s="120" t="str">
        <f>IFERROR(VLOOKUP(D242,DB!A:K,11,0),"")</f>
        <v/>
      </c>
      <c r="C242" s="121"/>
      <c r="D242" s="122"/>
      <c r="E242" s="123"/>
      <c r="F242" s="124"/>
      <c r="G242" s="125">
        <f ca="1">IFERROR(NOW()-F242,"")</f>
        <v>45954.19866840278</v>
      </c>
      <c r="H242" s="124"/>
      <c r="I242" s="120" t="str">
        <f>IFERROR(VLOOKUP(D242,DB!A:F,6,0),"")</f>
        <v/>
      </c>
      <c r="J242" s="120" t="str">
        <f>IFERROR(VLOOKUP(D242,DB!A:G,7,0),"")</f>
        <v/>
      </c>
      <c r="K242" s="126"/>
      <c r="L242" s="122" t="str">
        <f>IFERROR(VLOOKUP(D242,DB!A:I,9,0),"")</f>
        <v/>
      </c>
    </row>
    <row r="243" spans="1:12" ht="15" customHeight="1">
      <c r="A243" s="120"/>
      <c r="B243" s="120" t="str">
        <f>IFERROR(VLOOKUP(D243,DB!A:K,11,0),"")</f>
        <v/>
      </c>
      <c r="C243" s="121"/>
      <c r="D243" s="122"/>
      <c r="E243" s="123"/>
      <c r="F243" s="124"/>
      <c r="G243" s="125">
        <f ca="1">IFERROR(NOW()-F243,"")</f>
        <v>45954.19866840278</v>
      </c>
      <c r="H243" s="124"/>
      <c r="I243" s="120" t="str">
        <f>IFERROR(VLOOKUP(D243,DB!A:F,6,0),"")</f>
        <v/>
      </c>
      <c r="J243" s="120" t="str">
        <f>IFERROR(VLOOKUP(D243,DB!A:G,7,0),"")</f>
        <v/>
      </c>
      <c r="K243" s="126"/>
      <c r="L243" s="122" t="str">
        <f>IFERROR(VLOOKUP(D243,DB!A:I,9,0),"")</f>
        <v/>
      </c>
    </row>
    <row r="244" spans="1:12" ht="15" customHeight="1">
      <c r="A244" s="120"/>
      <c r="B244" s="120" t="str">
        <f>IFERROR(VLOOKUP(D244,DB!A:K,11,0),"")</f>
        <v/>
      </c>
      <c r="C244" s="121"/>
      <c r="D244" s="122"/>
      <c r="E244" s="123"/>
      <c r="F244" s="124"/>
      <c r="G244" s="125">
        <f ca="1">IFERROR(NOW()-F244,"")</f>
        <v>45954.19866840278</v>
      </c>
      <c r="H244" s="124"/>
      <c r="I244" s="120" t="str">
        <f>IFERROR(VLOOKUP(D244,DB!A:F,6,0),"")</f>
        <v/>
      </c>
      <c r="J244" s="120" t="str">
        <f>IFERROR(VLOOKUP(D244,DB!A:G,7,0),"")</f>
        <v/>
      </c>
      <c r="K244" s="126"/>
      <c r="L244" s="122" t="str">
        <f>IFERROR(VLOOKUP(D244,DB!A:I,9,0),"")</f>
        <v/>
      </c>
    </row>
    <row r="245" spans="1:12" ht="15" customHeight="1">
      <c r="A245" s="120"/>
      <c r="B245" s="120" t="str">
        <f>IFERROR(VLOOKUP(D245,DB!A:K,11,0),"")</f>
        <v/>
      </c>
      <c r="C245" s="121"/>
      <c r="D245" s="122"/>
      <c r="E245" s="123"/>
      <c r="F245" s="124"/>
      <c r="G245" s="125">
        <f ca="1">IFERROR(NOW()-F245,"")</f>
        <v>45954.19866840278</v>
      </c>
      <c r="H245" s="124"/>
      <c r="I245" s="120" t="str">
        <f>IFERROR(VLOOKUP(D245,DB!A:F,6,0),"")</f>
        <v/>
      </c>
      <c r="J245" s="120" t="str">
        <f>IFERROR(VLOOKUP(D245,DB!A:G,7,0),"")</f>
        <v/>
      </c>
      <c r="K245" s="126"/>
      <c r="L245" s="122" t="str">
        <f>IFERROR(VLOOKUP(D245,DB!A:I,9,0),"")</f>
        <v/>
      </c>
    </row>
    <row r="246" spans="1:12" ht="15" customHeight="1">
      <c r="A246" s="120"/>
      <c r="B246" s="120" t="str">
        <f>IFERROR(VLOOKUP(D246,DB!A:K,11,0),"")</f>
        <v/>
      </c>
      <c r="C246" s="121"/>
      <c r="D246" s="122"/>
      <c r="E246" s="123"/>
      <c r="F246" s="124"/>
      <c r="G246" s="125">
        <f ca="1">IFERROR(NOW()-F246,"")</f>
        <v>45954.19866840278</v>
      </c>
      <c r="H246" s="124"/>
      <c r="I246" s="120" t="str">
        <f>IFERROR(VLOOKUP(D246,DB!A:F,6,0),"")</f>
        <v/>
      </c>
      <c r="J246" s="120" t="str">
        <f>IFERROR(VLOOKUP(D246,DB!A:G,7,0),"")</f>
        <v/>
      </c>
      <c r="K246" s="126"/>
      <c r="L246" s="122" t="str">
        <f>IFERROR(VLOOKUP(D246,DB!A:I,9,0),"")</f>
        <v/>
      </c>
    </row>
    <row r="247" spans="1:12" ht="15" customHeight="1">
      <c r="A247" s="127"/>
      <c r="B247" s="127" t="str">
        <f>IFERROR(VLOOKUP(D247,DB!A:K,11,0),"")</f>
        <v/>
      </c>
      <c r="C247" s="128"/>
      <c r="D247" s="129"/>
      <c r="E247" s="130"/>
      <c r="F247" s="131"/>
      <c r="G247" s="132">
        <f ca="1">IFERROR(NOW()-F247,"")</f>
        <v>45954.19866840278</v>
      </c>
      <c r="H247" s="131"/>
      <c r="I247" s="127" t="str">
        <f>IFERROR(VLOOKUP(D247,DB!A:F,6,0),"")</f>
        <v/>
      </c>
      <c r="J247" s="127" t="str">
        <f>IFERROR(VLOOKUP(D247,DB!A:G,7,0),"")</f>
        <v/>
      </c>
      <c r="K247" s="133"/>
      <c r="L247" s="129" t="str">
        <f>IFERROR(VLOOKUP(D247,DB!A:I,9,0),"")</f>
        <v/>
      </c>
    </row>
  </sheetData>
  <dataValidations count="2">
    <dataValidation allowBlank="1" showInputMessage="1" showErrorMessage="1" sqref="E1" xr:uid="{A4F81451-56CC-4543-9497-104C4E44EE4B}"/>
    <dataValidation type="list" allowBlank="1" showInputMessage="1" showErrorMessage="1" sqref="E2:E10"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23"/>
  <sheetViews>
    <sheetView workbookViewId="0">
      <selection activeCell="K5" sqref="K5"/>
    </sheetView>
  </sheetViews>
  <sheetFormatPr defaultColWidth="11.19921875" defaultRowHeight="14.25"/>
  <cols>
    <col min="1" max="1" width="21.59765625" style="39" customWidth="1"/>
    <col min="2" max="2" width="5.3984375" style="39" customWidth="1"/>
    <col min="3" max="3" width="4.59765625" style="39" customWidth="1"/>
    <col min="4" max="4" width="8.296875" style="39" customWidth="1"/>
    <col min="5" max="5" width="7.699218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69921875" style="39" customWidth="1"/>
    <col min="12" max="12" width="6.5" style="39" customWidth="1"/>
    <col min="13" max="16384" width="11.19921875" style="39"/>
  </cols>
  <sheetData>
    <row r="1" spans="1:13" s="42" customFormat="1" ht="48.75" customHeight="1">
      <c r="A1" s="156" t="s">
        <v>38987</v>
      </c>
      <c r="B1" s="156" t="s">
        <v>38988</v>
      </c>
      <c r="C1" s="156" t="s">
        <v>38989</v>
      </c>
      <c r="D1" s="156" t="s">
        <v>166</v>
      </c>
      <c r="E1" s="156" t="s">
        <v>38990</v>
      </c>
      <c r="F1" s="157" t="s">
        <v>38991</v>
      </c>
      <c r="G1" s="158" t="s">
        <v>38992</v>
      </c>
      <c r="H1" s="157" t="s">
        <v>38993</v>
      </c>
      <c r="I1" s="156" t="s">
        <v>38994</v>
      </c>
      <c r="J1" s="156" t="s">
        <v>38995</v>
      </c>
      <c r="K1" s="156" t="s">
        <v>38996</v>
      </c>
      <c r="L1" s="156" t="s">
        <v>8</v>
      </c>
      <c r="M1" s="95"/>
    </row>
    <row r="2" spans="1:13" ht="15">
      <c r="A2" s="37" t="s">
        <v>39101</v>
      </c>
      <c r="B2" s="37" t="str">
        <f>IFERROR(VLOOKUP(D2,DB!A:K,11,0),"")</f>
        <v>R5</v>
      </c>
      <c r="C2" s="37">
        <v>3</v>
      </c>
      <c r="D2" s="119" t="s">
        <v>36034</v>
      </c>
      <c r="E2" s="37" t="s">
        <v>38998</v>
      </c>
      <c r="F2" s="38">
        <v>45891.832060185188</v>
      </c>
      <c r="G2" s="145">
        <f ca="1">IFERROR(NOW()-F2,"")</f>
        <v>62.36660821759142</v>
      </c>
      <c r="H2" s="38">
        <v>45891.790393518517</v>
      </c>
      <c r="I2" s="37" t="str">
        <f>IFERROR(VLOOKUP(D2,DB!A:F,6,0),"")</f>
        <v>Generator-SG</v>
      </c>
      <c r="J2" s="37" t="str">
        <f>IFERROR(VLOOKUP(D2,DB!A:G,7,0),"")</f>
        <v>Vandalized</v>
      </c>
      <c r="K2" s="37" t="s">
        <v>39102</v>
      </c>
      <c r="L2" s="37" t="str">
        <f>IFERROR(VLOOKUP(D2,DB!A:I,9,0),"")</f>
        <v>Latis</v>
      </c>
      <c r="M2" s="118"/>
    </row>
    <row r="3" spans="1:13" ht="30.75">
      <c r="A3" s="37" t="s">
        <v>39103</v>
      </c>
      <c r="B3" s="37" t="str">
        <f>IFERROR(VLOOKUP(D3,DB!A:K,11,0),"")</f>
        <v>R5</v>
      </c>
      <c r="C3" s="37">
        <v>1</v>
      </c>
      <c r="D3" s="37" t="s">
        <v>31329</v>
      </c>
      <c r="E3" s="37" t="s">
        <v>39081</v>
      </c>
      <c r="F3" s="38">
        <v>45926.188877314817</v>
      </c>
      <c r="G3" s="145">
        <f t="shared" ref="G3" ca="1" si="0">IFERROR(NOW()-F3,"")</f>
        <v>28.009791087963094</v>
      </c>
      <c r="H3" s="38">
        <v>45926.158159722225</v>
      </c>
      <c r="I3" s="37" t="str">
        <f>IFERROR(VLOOKUP(D3,DB!A:F,6,0),"")</f>
        <v>SCECO</v>
      </c>
      <c r="J3" s="37" t="str">
        <f>IFERROR(VLOOKUP(D3,DB!A:G,7,0),"")</f>
        <v>Good</v>
      </c>
      <c r="K3" s="37" t="s">
        <v>39104</v>
      </c>
      <c r="L3" s="37" t="str">
        <f>IFERROR(VLOOKUP(D3,DB!A:I,9,0),"")</f>
        <v>Latis</v>
      </c>
      <c r="M3" s="118"/>
    </row>
    <row r="4" spans="1:13" ht="48" customHeight="1">
      <c r="A4" s="153" t="s">
        <v>39105</v>
      </c>
      <c r="B4" s="153" t="str">
        <f>IFERROR(VLOOKUP(D4,DB!A:K,11,0),"")</f>
        <v>R5</v>
      </c>
      <c r="C4" s="153">
        <v>1</v>
      </c>
      <c r="D4" s="153" t="s">
        <v>34781</v>
      </c>
      <c r="E4" s="153" t="s">
        <v>39081</v>
      </c>
      <c r="F4" s="154">
        <v>45948.661111111112</v>
      </c>
      <c r="G4" s="155">
        <f ca="1">IFERROR(NOW()-F4,"")</f>
        <v>5.5375572916673264</v>
      </c>
      <c r="H4" s="154">
        <v>45948.661111111112</v>
      </c>
      <c r="I4" s="153" t="str">
        <f>IFERROR(VLOOKUP(D4,DB!A:F,6,0),"")</f>
        <v>SCECO</v>
      </c>
      <c r="J4" s="153" t="str">
        <f>IFERROR(VLOOKUP(D4,DB!A:G,7,0),"")</f>
        <v>Dead</v>
      </c>
      <c r="K4" s="153" t="s">
        <v>39106</v>
      </c>
      <c r="L4" s="153" t="str">
        <f>IFERROR(VLOOKUP(D4,DB!A:I,9,0),"")</f>
        <v>Latis</v>
      </c>
    </row>
    <row r="5" spans="1:13" ht="15">
      <c r="A5" s="153" t="s">
        <v>39107</v>
      </c>
      <c r="B5" s="153" t="str">
        <f>IFERROR(VLOOKUP(D5,DB!A:K,11,0),"")</f>
        <v>R5</v>
      </c>
      <c r="C5" s="153">
        <v>1</v>
      </c>
      <c r="D5" s="153" t="s">
        <v>34377</v>
      </c>
      <c r="E5" s="153" t="s">
        <v>39081</v>
      </c>
      <c r="F5" s="154">
        <v>45954.100104166668</v>
      </c>
      <c r="G5" s="155">
        <f ca="1">IFERROR(NOW()-F5,"")</f>
        <v>9.8564236111997161E-2</v>
      </c>
      <c r="H5" s="154">
        <v>45954.168634259258</v>
      </c>
      <c r="I5" s="153" t="str">
        <f>IFERROR(VLOOKUP(D5,DB!A:F,6,0),"")</f>
        <v>SCECO</v>
      </c>
      <c r="J5" s="153" t="str">
        <f>IFERROR(VLOOKUP(D5,DB!A:G,7,0),"")</f>
        <v>Good</v>
      </c>
      <c r="K5" s="153" t="s">
        <v>39108</v>
      </c>
      <c r="L5" s="153" t="str">
        <f>IFERROR(VLOOKUP(D5,DB!A:I,9,0),"")</f>
        <v>Latis</v>
      </c>
    </row>
    <row r="6" spans="1:13" ht="15">
      <c r="A6" s="153"/>
      <c r="B6" s="153" t="str">
        <f>IFERROR(VLOOKUP(D6,DB!A:K,11,0),"")</f>
        <v/>
      </c>
      <c r="C6" s="153"/>
      <c r="D6" s="153"/>
      <c r="E6" s="153"/>
      <c r="F6" s="154"/>
      <c r="G6" s="155">
        <f ca="1">IFERROR(NOW()-F6,"")</f>
        <v>45954.19866840278</v>
      </c>
      <c r="H6" s="154"/>
      <c r="I6" s="153" t="str">
        <f>IFERROR(VLOOKUP(D6,DB!A:F,6,0),"")</f>
        <v/>
      </c>
      <c r="J6" s="153" t="str">
        <f>IFERROR(VLOOKUP(D6,DB!A:G,7,0),"")</f>
        <v/>
      </c>
      <c r="K6" s="153"/>
      <c r="L6" s="153" t="str">
        <f>IFERROR(VLOOKUP(D6,DB!A:I,9,0),"")</f>
        <v/>
      </c>
    </row>
    <row r="7" spans="1:13" ht="15">
      <c r="A7" s="153"/>
      <c r="B7" s="153" t="str">
        <f>IFERROR(VLOOKUP(D7,DB!A:K,11,0),"")</f>
        <v/>
      </c>
      <c r="C7" s="153"/>
      <c r="D7" s="153"/>
      <c r="E7" s="153"/>
      <c r="F7" s="154"/>
      <c r="G7" s="155">
        <f ca="1">IFERROR(NOW()-F7,"")</f>
        <v>45954.19866840278</v>
      </c>
      <c r="H7" s="154"/>
      <c r="I7" s="153" t="str">
        <f>IFERROR(VLOOKUP(D7,DB!A:F,6,0),"")</f>
        <v/>
      </c>
      <c r="J7" s="153" t="str">
        <f>IFERROR(VLOOKUP(D7,DB!A:G,7,0),"")</f>
        <v/>
      </c>
      <c r="K7" s="153"/>
      <c r="L7" s="153" t="str">
        <f>IFERROR(VLOOKUP(D7,DB!A:I,9,0),"")</f>
        <v/>
      </c>
    </row>
    <row r="8" spans="1:13" ht="15">
      <c r="A8" s="153"/>
      <c r="B8" s="153" t="str">
        <f>IFERROR(VLOOKUP(D8,DB!A:K,11,0),"")</f>
        <v/>
      </c>
      <c r="C8" s="153"/>
      <c r="D8" s="153"/>
      <c r="E8" s="153"/>
      <c r="F8" s="154"/>
      <c r="G8" s="155">
        <f ca="1">IFERROR(NOW()-F8,"")</f>
        <v>45954.19866840278</v>
      </c>
      <c r="H8" s="154"/>
      <c r="I8" s="153" t="str">
        <f>IFERROR(VLOOKUP(D8,DB!A:F,6,0),"")</f>
        <v/>
      </c>
      <c r="J8" s="153" t="str">
        <f>IFERROR(VLOOKUP(D8,DB!A:G,7,0),"")</f>
        <v/>
      </c>
      <c r="K8" s="153"/>
      <c r="L8" s="153" t="str">
        <f>IFERROR(VLOOKUP(D8,DB!A:I,9,0),"")</f>
        <v/>
      </c>
    </row>
    <row r="9" spans="1:13" ht="15">
      <c r="A9" s="153"/>
      <c r="B9" s="153" t="str">
        <f>IFERROR(VLOOKUP(D9,DB!A:K,11,0),"")</f>
        <v/>
      </c>
      <c r="C9" s="153"/>
      <c r="D9" s="153"/>
      <c r="E9" s="153"/>
      <c r="F9" s="154"/>
      <c r="G9" s="155">
        <f ca="1">IFERROR(NOW()-F9,"")</f>
        <v>45954.19866840278</v>
      </c>
      <c r="H9" s="154"/>
      <c r="I9" s="153" t="str">
        <f>IFERROR(VLOOKUP(D9,DB!A:F,6,0),"")</f>
        <v/>
      </c>
      <c r="J9" s="153" t="str">
        <f>IFERROR(VLOOKUP(D9,DB!A:G,7,0),"")</f>
        <v/>
      </c>
      <c r="K9" s="153"/>
      <c r="L9" s="153" t="str">
        <f>IFERROR(VLOOKUP(D9,DB!A:I,9,0),"")</f>
        <v/>
      </c>
    </row>
    <row r="10" spans="1:13" ht="15">
      <c r="A10" s="153"/>
      <c r="B10" s="153" t="str">
        <f>IFERROR(VLOOKUP(D10,DB!A:K,11,0),"")</f>
        <v/>
      </c>
      <c r="C10" s="153"/>
      <c r="D10" s="153"/>
      <c r="E10" s="153"/>
      <c r="F10" s="154"/>
      <c r="G10" s="155">
        <f ca="1">IFERROR(NOW()-F10,"")</f>
        <v>45954.19866840278</v>
      </c>
      <c r="H10" s="154"/>
      <c r="I10" s="153" t="str">
        <f>IFERROR(VLOOKUP(D10,DB!A:F,6,0),"")</f>
        <v/>
      </c>
      <c r="J10" s="153" t="str">
        <f>IFERROR(VLOOKUP(D10,DB!A:G,7,0),"")</f>
        <v/>
      </c>
      <c r="K10" s="153"/>
      <c r="L10" s="153" t="str">
        <f>IFERROR(VLOOKUP(D10,DB!A:I,9,0),"")</f>
        <v/>
      </c>
    </row>
    <row r="11" spans="1:13" ht="15">
      <c r="A11" s="153"/>
      <c r="B11" s="153" t="str">
        <f>IFERROR(VLOOKUP(D11,DB!A:K,11,0),"")</f>
        <v/>
      </c>
      <c r="C11" s="153"/>
      <c r="D11" s="153"/>
      <c r="E11" s="153"/>
      <c r="F11" s="154"/>
      <c r="G11" s="155">
        <f ca="1">IFERROR(NOW()-F11,"")</f>
        <v>45954.19866840278</v>
      </c>
      <c r="H11" s="154"/>
      <c r="I11" s="153" t="str">
        <f>IFERROR(VLOOKUP(D11,DB!A:F,6,0),"")</f>
        <v/>
      </c>
      <c r="J11" s="153" t="str">
        <f>IFERROR(VLOOKUP(D11,DB!A:G,7,0),"")</f>
        <v/>
      </c>
      <c r="K11" s="153"/>
      <c r="L11" s="153" t="str">
        <f>IFERROR(VLOOKUP(D11,DB!A:I,9,0),"")</f>
        <v/>
      </c>
    </row>
    <row r="12" spans="1:13" ht="15">
      <c r="A12" s="153"/>
      <c r="B12" s="153" t="str">
        <f>IFERROR(VLOOKUP(D12,DB!A:K,11,0),"")</f>
        <v/>
      </c>
      <c r="C12" s="153"/>
      <c r="D12" s="153"/>
      <c r="E12" s="153"/>
      <c r="F12" s="154"/>
      <c r="G12" s="155">
        <f ca="1">IFERROR(NOW()-F12,"")</f>
        <v>45954.19866840278</v>
      </c>
      <c r="H12" s="154"/>
      <c r="I12" s="153" t="str">
        <f>IFERROR(VLOOKUP(D12,DB!A:F,6,0),"")</f>
        <v/>
      </c>
      <c r="J12" s="153" t="str">
        <f>IFERROR(VLOOKUP(D12,DB!A:G,7,0),"")</f>
        <v/>
      </c>
      <c r="K12" s="153"/>
      <c r="L12" s="153" t="str">
        <f>IFERROR(VLOOKUP(D12,DB!A:I,9,0),"")</f>
        <v/>
      </c>
    </row>
    <row r="13" spans="1:13" ht="15">
      <c r="A13" s="153"/>
      <c r="B13" s="153" t="str">
        <f>IFERROR(VLOOKUP(D13,DB!A:K,11,0),"")</f>
        <v/>
      </c>
      <c r="C13" s="153"/>
      <c r="D13" s="153"/>
      <c r="E13" s="153"/>
      <c r="F13" s="154"/>
      <c r="G13" s="155">
        <f ca="1">IFERROR(NOW()-F13,"")</f>
        <v>45954.19866840278</v>
      </c>
      <c r="H13" s="154"/>
      <c r="I13" s="153" t="str">
        <f>IFERROR(VLOOKUP(D13,DB!A:F,6,0),"")</f>
        <v/>
      </c>
      <c r="J13" s="153" t="str">
        <f>IFERROR(VLOOKUP(D13,DB!A:G,7,0),"")</f>
        <v/>
      </c>
      <c r="K13" s="153"/>
      <c r="L13" s="153" t="str">
        <f>IFERROR(VLOOKUP(D13,DB!A:I,9,0),"")</f>
        <v/>
      </c>
    </row>
    <row r="14" spans="1:13" ht="15">
      <c r="A14" s="153"/>
      <c r="B14" s="153" t="str">
        <f>IFERROR(VLOOKUP(D14,DB!A:K,11,0),"")</f>
        <v/>
      </c>
      <c r="C14" s="153"/>
      <c r="D14" s="153"/>
      <c r="E14" s="153"/>
      <c r="F14" s="154"/>
      <c r="G14" s="155">
        <f ca="1">IFERROR(NOW()-F14,"")</f>
        <v>45954.19866840278</v>
      </c>
      <c r="H14" s="154"/>
      <c r="I14" s="153" t="str">
        <f>IFERROR(VLOOKUP(D14,DB!A:F,6,0),"")</f>
        <v/>
      </c>
      <c r="J14" s="153" t="str">
        <f>IFERROR(VLOOKUP(D14,DB!A:G,7,0),"")</f>
        <v/>
      </c>
      <c r="K14" s="153"/>
      <c r="L14" s="153" t="str">
        <f>IFERROR(VLOOKUP(D14,DB!A:I,9,0),"")</f>
        <v/>
      </c>
    </row>
    <row r="15" spans="1:13" ht="15">
      <c r="A15" s="153"/>
      <c r="B15" s="153" t="str">
        <f>IFERROR(VLOOKUP(D15,DB!A:K,11,0),"")</f>
        <v/>
      </c>
      <c r="C15" s="153"/>
      <c r="D15" s="153"/>
      <c r="E15" s="153"/>
      <c r="F15" s="154"/>
      <c r="G15" s="155">
        <f ca="1">IFERROR(NOW()-F15,"")</f>
        <v>45954.19866840278</v>
      </c>
      <c r="H15" s="154"/>
      <c r="I15" s="153" t="str">
        <f>IFERROR(VLOOKUP(D15,DB!A:F,6,0),"")</f>
        <v/>
      </c>
      <c r="J15" s="153" t="str">
        <f>IFERROR(VLOOKUP(D15,DB!A:G,7,0),"")</f>
        <v/>
      </c>
      <c r="K15" s="153"/>
      <c r="L15" s="153" t="str">
        <f>IFERROR(VLOOKUP(D15,DB!A:I,9,0),"")</f>
        <v/>
      </c>
    </row>
    <row r="16" spans="1:13" ht="15">
      <c r="A16" s="153"/>
      <c r="B16" s="153" t="str">
        <f>IFERROR(VLOOKUP(D16,DB!A:K,11,0),"")</f>
        <v/>
      </c>
      <c r="C16" s="153"/>
      <c r="D16" s="153"/>
      <c r="E16" s="153"/>
      <c r="F16" s="154"/>
      <c r="G16" s="155">
        <f ca="1">IFERROR(NOW()-F16,"")</f>
        <v>45954.19866840278</v>
      </c>
      <c r="H16" s="154"/>
      <c r="I16" s="153" t="str">
        <f>IFERROR(VLOOKUP(D16,DB!A:F,6,0),"")</f>
        <v/>
      </c>
      <c r="J16" s="153" t="str">
        <f>IFERROR(VLOOKUP(D16,DB!A:G,7,0),"")</f>
        <v/>
      </c>
      <c r="K16" s="153"/>
      <c r="L16" s="153" t="str">
        <f>IFERROR(VLOOKUP(D16,DB!A:I,9,0),"")</f>
        <v/>
      </c>
    </row>
    <row r="17" spans="1:12" ht="15">
      <c r="A17" s="153"/>
      <c r="B17" s="153" t="str">
        <f>IFERROR(VLOOKUP(D17,DB!A:K,11,0),"")</f>
        <v/>
      </c>
      <c r="C17" s="153"/>
      <c r="D17" s="153"/>
      <c r="E17" s="153"/>
      <c r="F17" s="154"/>
      <c r="G17" s="155">
        <f ca="1">IFERROR(NOW()-F17,"")</f>
        <v>45954.19866840278</v>
      </c>
      <c r="H17" s="154"/>
      <c r="I17" s="153" t="str">
        <f>IFERROR(VLOOKUP(D17,DB!A:F,6,0),"")</f>
        <v/>
      </c>
      <c r="J17" s="153" t="str">
        <f>IFERROR(VLOOKUP(D17,DB!A:G,7,0),"")</f>
        <v/>
      </c>
      <c r="K17" s="153"/>
      <c r="L17" s="153" t="str">
        <f>IFERROR(VLOOKUP(D17,DB!A:I,9,0),"")</f>
        <v/>
      </c>
    </row>
    <row r="18" spans="1:12" ht="15">
      <c r="A18" s="153"/>
      <c r="B18" s="153" t="str">
        <f>IFERROR(VLOOKUP(D18,DB!A:K,11,0),"")</f>
        <v/>
      </c>
      <c r="C18" s="153"/>
      <c r="D18" s="153"/>
      <c r="E18" s="153"/>
      <c r="F18" s="154"/>
      <c r="G18" s="155">
        <f ca="1">IFERROR(NOW()-F18,"")</f>
        <v>45954.19866840278</v>
      </c>
      <c r="H18" s="154"/>
      <c r="I18" s="153" t="str">
        <f>IFERROR(VLOOKUP(D18,DB!A:F,6,0),"")</f>
        <v/>
      </c>
      <c r="J18" s="153" t="str">
        <f>IFERROR(VLOOKUP(D18,DB!A:G,7,0),"")</f>
        <v/>
      </c>
      <c r="K18" s="153"/>
      <c r="L18" s="153" t="str">
        <f>IFERROR(VLOOKUP(D18,DB!A:I,9,0),"")</f>
        <v/>
      </c>
    </row>
    <row r="19" spans="1:12" ht="15">
      <c r="A19" s="153"/>
      <c r="B19" s="153" t="str">
        <f>IFERROR(VLOOKUP(D19,DB!A:K,11,0),"")</f>
        <v/>
      </c>
      <c r="C19" s="153"/>
      <c r="D19" s="153"/>
      <c r="E19" s="153"/>
      <c r="F19" s="154"/>
      <c r="G19" s="155">
        <f ca="1">IFERROR(NOW()-F19,"")</f>
        <v>45954.19866840278</v>
      </c>
      <c r="H19" s="154"/>
      <c r="I19" s="153" t="str">
        <f>IFERROR(VLOOKUP(D19,DB!A:F,6,0),"")</f>
        <v/>
      </c>
      <c r="J19" s="153" t="str">
        <f>IFERROR(VLOOKUP(D19,DB!A:G,7,0),"")</f>
        <v/>
      </c>
      <c r="K19" s="153"/>
      <c r="L19" s="153" t="str">
        <f>IFERROR(VLOOKUP(D19,DB!A:I,9,0),"")</f>
        <v/>
      </c>
    </row>
    <row r="20" spans="1:12" ht="15">
      <c r="A20" s="153"/>
      <c r="B20" s="153" t="str">
        <f>IFERROR(VLOOKUP(D20,DB!A:K,11,0),"")</f>
        <v/>
      </c>
      <c r="C20" s="153"/>
      <c r="D20" s="153"/>
      <c r="E20" s="153"/>
      <c r="F20" s="154"/>
      <c r="G20" s="155">
        <f ca="1">IFERROR(NOW()-F20,"")</f>
        <v>45954.19866840278</v>
      </c>
      <c r="H20" s="154"/>
      <c r="I20" s="153" t="str">
        <f>IFERROR(VLOOKUP(D20,DB!A:F,6,0),"")</f>
        <v/>
      </c>
      <c r="J20" s="153" t="str">
        <f>IFERROR(VLOOKUP(D20,DB!A:G,7,0),"")</f>
        <v/>
      </c>
      <c r="K20" s="153"/>
      <c r="L20" s="153" t="str">
        <f>IFERROR(VLOOKUP(D20,DB!A:I,9,0),"")</f>
        <v/>
      </c>
    </row>
    <row r="21" spans="1:12" ht="15">
      <c r="A21" s="153"/>
      <c r="B21" s="153" t="str">
        <f>IFERROR(VLOOKUP(D21,DB!A:K,11,0),"")</f>
        <v/>
      </c>
      <c r="C21" s="153"/>
      <c r="D21" s="153"/>
      <c r="E21" s="153"/>
      <c r="F21" s="154"/>
      <c r="G21" s="155">
        <f ca="1">IFERROR(NOW()-F21,"")</f>
        <v>45954.19866840278</v>
      </c>
      <c r="H21" s="154"/>
      <c r="I21" s="153" t="str">
        <f>IFERROR(VLOOKUP(D21,DB!A:F,6,0),"")</f>
        <v/>
      </c>
      <c r="J21" s="153" t="str">
        <f>IFERROR(VLOOKUP(D21,DB!A:G,7,0),"")</f>
        <v/>
      </c>
      <c r="K21" s="153"/>
      <c r="L21" s="153" t="str">
        <f>IFERROR(VLOOKUP(D21,DB!A:I,9,0),"")</f>
        <v/>
      </c>
    </row>
    <row r="22" spans="1:12" ht="15">
      <c r="A22" s="153"/>
      <c r="B22" s="153" t="str">
        <f>IFERROR(VLOOKUP(D22,DB!A:K,11,0),"")</f>
        <v/>
      </c>
      <c r="C22" s="153"/>
      <c r="D22" s="153"/>
      <c r="E22" s="153"/>
      <c r="F22" s="154"/>
      <c r="G22" s="155">
        <f ca="1">IFERROR(NOW()-F22,"")</f>
        <v>45954.19866840278</v>
      </c>
      <c r="H22" s="154"/>
      <c r="I22" s="153" t="str">
        <f>IFERROR(VLOOKUP(D22,DB!A:F,6,0),"")</f>
        <v/>
      </c>
      <c r="J22" s="153" t="str">
        <f>IFERROR(VLOOKUP(D22,DB!A:G,7,0),"")</f>
        <v/>
      </c>
      <c r="K22" s="153"/>
      <c r="L22" s="153" t="str">
        <f>IFERROR(VLOOKUP(D22,DB!A:I,9,0),"")</f>
        <v/>
      </c>
    </row>
    <row r="23" spans="1:12" ht="15">
      <c r="A23" s="153"/>
      <c r="B23" s="153" t="str">
        <f>IFERROR(VLOOKUP(D23,DB!A:K,11,0),"")</f>
        <v/>
      </c>
      <c r="C23" s="153"/>
      <c r="D23" s="153"/>
      <c r="E23" s="153"/>
      <c r="F23" s="154"/>
      <c r="G23" s="155">
        <f ca="1">IFERROR(NOW()-F23,"")</f>
        <v>45954.19866840278</v>
      </c>
      <c r="H23" s="154"/>
      <c r="I23" s="153" t="str">
        <f>IFERROR(VLOOKUP(D23,DB!A:F,6,0),"")</f>
        <v/>
      </c>
      <c r="J23" s="153" t="str">
        <f>IFERROR(VLOOKUP(D23,DB!A:G,7,0),"")</f>
        <v/>
      </c>
      <c r="K23" s="153"/>
      <c r="L23" s="153" t="str">
        <f>IFERROR(VLOOKUP(D23,DB!A:I,9,0),"")</f>
        <v/>
      </c>
    </row>
    <row r="24" spans="1:12" ht="15">
      <c r="A24" s="153"/>
      <c r="B24" s="153" t="str">
        <f>IFERROR(VLOOKUP(D24,DB!A:K,11,0),"")</f>
        <v/>
      </c>
      <c r="C24" s="153"/>
      <c r="D24" s="153"/>
      <c r="E24" s="153"/>
      <c r="F24" s="154"/>
      <c r="G24" s="155">
        <f ca="1">IFERROR(NOW()-F24,"")</f>
        <v>45954.19866840278</v>
      </c>
      <c r="H24" s="154"/>
      <c r="I24" s="153" t="str">
        <f>IFERROR(VLOOKUP(D24,DB!A:F,6,0),"")</f>
        <v/>
      </c>
      <c r="J24" s="153" t="str">
        <f>IFERROR(VLOOKUP(D24,DB!A:G,7,0),"")</f>
        <v/>
      </c>
      <c r="K24" s="153"/>
      <c r="L24" s="153" t="str">
        <f>IFERROR(VLOOKUP(D24,DB!A:I,9,0),"")</f>
        <v/>
      </c>
    </row>
    <row r="25" spans="1:12" ht="15">
      <c r="A25" s="153"/>
      <c r="B25" s="153" t="str">
        <f>IFERROR(VLOOKUP(D25,DB!A:K,11,0),"")</f>
        <v/>
      </c>
      <c r="C25" s="153"/>
      <c r="D25" s="153"/>
      <c r="E25" s="153"/>
      <c r="F25" s="154"/>
      <c r="G25" s="155">
        <f ca="1">IFERROR(NOW()-F25,"")</f>
        <v>45954.19866840278</v>
      </c>
      <c r="H25" s="154"/>
      <c r="I25" s="153" t="str">
        <f>IFERROR(VLOOKUP(D25,DB!A:F,6,0),"")</f>
        <v/>
      </c>
      <c r="J25" s="153" t="str">
        <f>IFERROR(VLOOKUP(D25,DB!A:G,7,0),"")</f>
        <v/>
      </c>
      <c r="K25" s="153"/>
      <c r="L25" s="153" t="str">
        <f>IFERROR(VLOOKUP(D25,DB!A:I,9,0),"")</f>
        <v/>
      </c>
    </row>
    <row r="26" spans="1:12" ht="15">
      <c r="A26" s="153"/>
      <c r="B26" s="153" t="str">
        <f>IFERROR(VLOOKUP(D26,DB!A:K,11,0),"")</f>
        <v/>
      </c>
      <c r="C26" s="153"/>
      <c r="D26" s="153"/>
      <c r="E26" s="153"/>
      <c r="F26" s="154"/>
      <c r="G26" s="155">
        <f ca="1">IFERROR(NOW()-F26,"")</f>
        <v>45954.19866840278</v>
      </c>
      <c r="H26" s="154"/>
      <c r="I26" s="153" t="str">
        <f>IFERROR(VLOOKUP(D26,DB!A:F,6,0),"")</f>
        <v/>
      </c>
      <c r="J26" s="153" t="str">
        <f>IFERROR(VLOOKUP(D26,DB!A:G,7,0),"")</f>
        <v/>
      </c>
      <c r="K26" s="153"/>
      <c r="L26" s="153" t="str">
        <f>IFERROR(VLOOKUP(D26,DB!A:I,9,0),"")</f>
        <v/>
      </c>
    </row>
    <row r="27" spans="1:12" ht="15">
      <c r="A27" s="153"/>
      <c r="B27" s="153" t="str">
        <f>IFERROR(VLOOKUP(D27,DB!A:K,11,0),"")</f>
        <v/>
      </c>
      <c r="C27" s="153"/>
      <c r="D27" s="153"/>
      <c r="E27" s="153"/>
      <c r="F27" s="154"/>
      <c r="G27" s="155">
        <f ca="1">IFERROR(NOW()-F27,"")</f>
        <v>45954.19866840278</v>
      </c>
      <c r="H27" s="154"/>
      <c r="I27" s="153" t="str">
        <f>IFERROR(VLOOKUP(D27,DB!A:F,6,0),"")</f>
        <v/>
      </c>
      <c r="J27" s="153" t="str">
        <f>IFERROR(VLOOKUP(D27,DB!A:G,7,0),"")</f>
        <v/>
      </c>
      <c r="K27" s="153"/>
      <c r="L27" s="153" t="str">
        <f>IFERROR(VLOOKUP(D27,DB!A:I,9,0),"")</f>
        <v/>
      </c>
    </row>
    <row r="28" spans="1:12" ht="15">
      <c r="A28" s="153"/>
      <c r="B28" s="153" t="str">
        <f>IFERROR(VLOOKUP(D28,DB!A:K,11,0),"")</f>
        <v/>
      </c>
      <c r="C28" s="153"/>
      <c r="D28" s="153"/>
      <c r="E28" s="153"/>
      <c r="F28" s="154"/>
      <c r="G28" s="155">
        <f ca="1">IFERROR(NOW()-F28,"")</f>
        <v>45954.19866840278</v>
      </c>
      <c r="H28" s="154"/>
      <c r="I28" s="153" t="str">
        <f>IFERROR(VLOOKUP(D28,DB!A:F,6,0),"")</f>
        <v/>
      </c>
      <c r="J28" s="153" t="str">
        <f>IFERROR(VLOOKUP(D28,DB!A:G,7,0),"")</f>
        <v/>
      </c>
      <c r="K28" s="153"/>
      <c r="L28" s="153" t="str">
        <f>IFERROR(VLOOKUP(D28,DB!A:I,9,0),"")</f>
        <v/>
      </c>
    </row>
    <row r="29" spans="1:12" ht="15">
      <c r="A29" s="153"/>
      <c r="B29" s="153" t="str">
        <f>IFERROR(VLOOKUP(D29,DB!A:K,11,0),"")</f>
        <v/>
      </c>
      <c r="C29" s="153"/>
      <c r="D29" s="153"/>
      <c r="E29" s="153"/>
      <c r="F29" s="154"/>
      <c r="G29" s="155">
        <f ca="1">IFERROR(NOW()-F29,"")</f>
        <v>45954.19866840278</v>
      </c>
      <c r="H29" s="154"/>
      <c r="I29" s="153" t="str">
        <f>IFERROR(VLOOKUP(D29,DB!A:F,6,0),"")</f>
        <v/>
      </c>
      <c r="J29" s="153" t="str">
        <f>IFERROR(VLOOKUP(D29,DB!A:G,7,0),"")</f>
        <v/>
      </c>
      <c r="K29" s="153"/>
      <c r="L29" s="153" t="str">
        <f>IFERROR(VLOOKUP(D29,DB!A:I,9,0),"")</f>
        <v/>
      </c>
    </row>
    <row r="30" spans="1:12" ht="15">
      <c r="A30" s="153"/>
      <c r="B30" s="153" t="str">
        <f>IFERROR(VLOOKUP(D30,DB!A:K,11,0),"")</f>
        <v/>
      </c>
      <c r="C30" s="153"/>
      <c r="D30" s="153"/>
      <c r="E30" s="153"/>
      <c r="F30" s="154"/>
      <c r="G30" s="155">
        <f ca="1">IFERROR(NOW()-F30,"")</f>
        <v>45954.19866840278</v>
      </c>
      <c r="H30" s="154"/>
      <c r="I30" s="153" t="str">
        <f>IFERROR(VLOOKUP(D30,DB!A:F,6,0),"")</f>
        <v/>
      </c>
      <c r="J30" s="153" t="str">
        <f>IFERROR(VLOOKUP(D30,DB!A:G,7,0),"")</f>
        <v/>
      </c>
      <c r="K30" s="153"/>
      <c r="L30" s="153" t="str">
        <f>IFERROR(VLOOKUP(D30,DB!A:I,9,0),"")</f>
        <v/>
      </c>
    </row>
    <row r="31" spans="1:12" ht="15">
      <c r="A31" s="153"/>
      <c r="B31" s="153" t="str">
        <f>IFERROR(VLOOKUP(D31,DB!A:K,11,0),"")</f>
        <v/>
      </c>
      <c r="C31" s="153"/>
      <c r="D31" s="153"/>
      <c r="E31" s="153"/>
      <c r="F31" s="154"/>
      <c r="G31" s="155">
        <f ca="1">IFERROR(NOW()-F31,"")</f>
        <v>45954.19866840278</v>
      </c>
      <c r="H31" s="154"/>
      <c r="I31" s="153" t="str">
        <f>IFERROR(VLOOKUP(D31,DB!A:F,6,0),"")</f>
        <v/>
      </c>
      <c r="J31" s="153" t="str">
        <f>IFERROR(VLOOKUP(D31,DB!A:G,7,0),"")</f>
        <v/>
      </c>
      <c r="K31" s="153"/>
      <c r="L31" s="153" t="str">
        <f>IFERROR(VLOOKUP(D31,DB!A:I,9,0),"")</f>
        <v/>
      </c>
    </row>
    <row r="32" spans="1:12" ht="15">
      <c r="A32" s="153"/>
      <c r="B32" s="153" t="str">
        <f>IFERROR(VLOOKUP(D32,DB!A:K,11,0),"")</f>
        <v/>
      </c>
      <c r="C32" s="153"/>
      <c r="D32" s="153"/>
      <c r="E32" s="153"/>
      <c r="F32" s="154"/>
      <c r="G32" s="155">
        <f ca="1">IFERROR(NOW()-F32,"")</f>
        <v>45954.19866840278</v>
      </c>
      <c r="H32" s="154"/>
      <c r="I32" s="153" t="str">
        <f>IFERROR(VLOOKUP(D32,DB!A:F,6,0),"")</f>
        <v/>
      </c>
      <c r="J32" s="153" t="str">
        <f>IFERROR(VLOOKUP(D32,DB!A:G,7,0),"")</f>
        <v/>
      </c>
      <c r="K32" s="153"/>
      <c r="L32" s="153" t="str">
        <f>IFERROR(VLOOKUP(D32,DB!A:I,9,0),"")</f>
        <v/>
      </c>
    </row>
    <row r="33" spans="1:12" ht="15">
      <c r="A33" s="153"/>
      <c r="B33" s="153" t="str">
        <f>IFERROR(VLOOKUP(D33,DB!A:K,11,0),"")</f>
        <v/>
      </c>
      <c r="C33" s="153"/>
      <c r="D33" s="153"/>
      <c r="E33" s="153"/>
      <c r="F33" s="154"/>
      <c r="G33" s="155">
        <f ca="1">IFERROR(NOW()-F33,"")</f>
        <v>45954.19866840278</v>
      </c>
      <c r="H33" s="154"/>
      <c r="I33" s="153" t="str">
        <f>IFERROR(VLOOKUP(D33,DB!A:F,6,0),"")</f>
        <v/>
      </c>
      <c r="J33" s="153" t="str">
        <f>IFERROR(VLOOKUP(D33,DB!A:G,7,0),"")</f>
        <v/>
      </c>
      <c r="K33" s="153"/>
      <c r="L33" s="153" t="str">
        <f>IFERROR(VLOOKUP(D33,DB!A:I,9,0),"")</f>
        <v/>
      </c>
    </row>
    <row r="34" spans="1:12" ht="15">
      <c r="A34" s="153"/>
      <c r="B34" s="153" t="str">
        <f>IFERROR(VLOOKUP(D34,DB!A:K,11,0),"")</f>
        <v/>
      </c>
      <c r="C34" s="153"/>
      <c r="D34" s="153"/>
      <c r="E34" s="153"/>
      <c r="F34" s="154"/>
      <c r="G34" s="155">
        <f ca="1">IFERROR(NOW()-F34,"")</f>
        <v>45954.19866840278</v>
      </c>
      <c r="H34" s="154"/>
      <c r="I34" s="153" t="str">
        <f>IFERROR(VLOOKUP(D34,DB!A:F,6,0),"")</f>
        <v/>
      </c>
      <c r="J34" s="153" t="str">
        <f>IFERROR(VLOOKUP(D34,DB!A:G,7,0),"")</f>
        <v/>
      </c>
      <c r="K34" s="153"/>
      <c r="L34" s="153" t="str">
        <f>IFERROR(VLOOKUP(D34,DB!A:I,9,0),"")</f>
        <v/>
      </c>
    </row>
    <row r="35" spans="1:12" ht="15">
      <c r="A35" s="153"/>
      <c r="B35" s="153" t="str">
        <f>IFERROR(VLOOKUP(D35,DB!A:K,11,0),"")</f>
        <v/>
      </c>
      <c r="C35" s="153"/>
      <c r="D35" s="153"/>
      <c r="E35" s="153"/>
      <c r="F35" s="154"/>
      <c r="G35" s="155">
        <f ca="1">IFERROR(NOW()-F35,"")</f>
        <v>45954.19866840278</v>
      </c>
      <c r="H35" s="154"/>
      <c r="I35" s="153" t="str">
        <f>IFERROR(VLOOKUP(D35,DB!A:F,6,0),"")</f>
        <v/>
      </c>
      <c r="J35" s="153" t="str">
        <f>IFERROR(VLOOKUP(D35,DB!A:G,7,0),"")</f>
        <v/>
      </c>
      <c r="K35" s="153"/>
      <c r="L35" s="153" t="str">
        <f>IFERROR(VLOOKUP(D35,DB!A:I,9,0),"")</f>
        <v/>
      </c>
    </row>
    <row r="36" spans="1:12" ht="15">
      <c r="A36" s="153"/>
      <c r="B36" s="153" t="str">
        <f>IFERROR(VLOOKUP(D36,DB!A:K,11,0),"")</f>
        <v/>
      </c>
      <c r="C36" s="153"/>
      <c r="D36" s="153"/>
      <c r="E36" s="153"/>
      <c r="F36" s="154"/>
      <c r="G36" s="155">
        <f ca="1">IFERROR(NOW()-F36,"")</f>
        <v>45954.19866840278</v>
      </c>
      <c r="H36" s="154"/>
      <c r="I36" s="153" t="str">
        <f>IFERROR(VLOOKUP(D36,DB!A:F,6,0),"")</f>
        <v/>
      </c>
      <c r="J36" s="153" t="str">
        <f>IFERROR(VLOOKUP(D36,DB!A:G,7,0),"")</f>
        <v/>
      </c>
      <c r="K36" s="153"/>
      <c r="L36" s="153" t="str">
        <f>IFERROR(VLOOKUP(D36,DB!A:I,9,0),"")</f>
        <v/>
      </c>
    </row>
    <row r="37" spans="1:12" ht="15">
      <c r="A37" s="153"/>
      <c r="B37" s="153" t="str">
        <f>IFERROR(VLOOKUP(D37,DB!A:K,11,0),"")</f>
        <v/>
      </c>
      <c r="C37" s="153"/>
      <c r="D37" s="153"/>
      <c r="E37" s="153"/>
      <c r="F37" s="154"/>
      <c r="G37" s="155">
        <f ca="1">IFERROR(NOW()-F37,"")</f>
        <v>45954.19866840278</v>
      </c>
      <c r="H37" s="154"/>
      <c r="I37" s="153" t="str">
        <f>IFERROR(VLOOKUP(D37,DB!A:F,6,0),"")</f>
        <v/>
      </c>
      <c r="J37" s="153" t="str">
        <f>IFERROR(VLOOKUP(D37,DB!A:G,7,0),"")</f>
        <v/>
      </c>
      <c r="K37" s="153"/>
      <c r="L37" s="153" t="str">
        <f>IFERROR(VLOOKUP(D37,DB!A:I,9,0),"")</f>
        <v/>
      </c>
    </row>
    <row r="38" spans="1:12" ht="15">
      <c r="A38" s="153"/>
      <c r="B38" s="153" t="str">
        <f>IFERROR(VLOOKUP(D38,DB!A:K,11,0),"")</f>
        <v/>
      </c>
      <c r="C38" s="153"/>
      <c r="D38" s="153"/>
      <c r="E38" s="153"/>
      <c r="F38" s="154"/>
      <c r="G38" s="155">
        <f ca="1">IFERROR(NOW()-F38,"")</f>
        <v>45954.19866840278</v>
      </c>
      <c r="H38" s="154"/>
      <c r="I38" s="153" t="str">
        <f>IFERROR(VLOOKUP(D38,DB!A:F,6,0),"")</f>
        <v/>
      </c>
      <c r="J38" s="153" t="str">
        <f>IFERROR(VLOOKUP(D38,DB!A:G,7,0),"")</f>
        <v/>
      </c>
      <c r="K38" s="153"/>
      <c r="L38" s="153" t="str">
        <f>IFERROR(VLOOKUP(D38,DB!A:I,9,0),"")</f>
        <v/>
      </c>
    </row>
    <row r="39" spans="1:12" ht="15">
      <c r="A39" s="153"/>
      <c r="B39" s="153" t="str">
        <f>IFERROR(VLOOKUP(D39,DB!A:K,11,0),"")</f>
        <v/>
      </c>
      <c r="C39" s="153"/>
      <c r="D39" s="153"/>
      <c r="E39" s="153"/>
      <c r="F39" s="154"/>
      <c r="G39" s="155">
        <f ca="1">IFERROR(NOW()-F39,"")</f>
        <v>45954.19866840278</v>
      </c>
      <c r="H39" s="154"/>
      <c r="I39" s="153" t="str">
        <f>IFERROR(VLOOKUP(D39,DB!A:F,6,0),"")</f>
        <v/>
      </c>
      <c r="J39" s="153" t="str">
        <f>IFERROR(VLOOKUP(D39,DB!A:G,7,0),"")</f>
        <v/>
      </c>
      <c r="K39" s="153"/>
      <c r="L39" s="153" t="str">
        <f>IFERROR(VLOOKUP(D39,DB!A:I,9,0),"")</f>
        <v/>
      </c>
    </row>
    <row r="40" spans="1:12" ht="15">
      <c r="A40" s="153"/>
      <c r="B40" s="153" t="str">
        <f>IFERROR(VLOOKUP(D40,DB!A:K,11,0),"")</f>
        <v/>
      </c>
      <c r="C40" s="153"/>
      <c r="D40" s="153"/>
      <c r="E40" s="153"/>
      <c r="F40" s="154"/>
      <c r="G40" s="155">
        <f ca="1">IFERROR(NOW()-F40,"")</f>
        <v>45954.19866840278</v>
      </c>
      <c r="H40" s="154"/>
      <c r="I40" s="153" t="str">
        <f>IFERROR(VLOOKUP(D40,DB!A:F,6,0),"")</f>
        <v/>
      </c>
      <c r="J40" s="153" t="str">
        <f>IFERROR(VLOOKUP(D40,DB!A:G,7,0),"")</f>
        <v/>
      </c>
      <c r="K40" s="153"/>
      <c r="L40" s="153" t="str">
        <f>IFERROR(VLOOKUP(D40,DB!A:I,9,0),"")</f>
        <v/>
      </c>
    </row>
    <row r="41" spans="1:12" ht="15">
      <c r="A41" s="153"/>
      <c r="B41" s="153" t="str">
        <f>IFERROR(VLOOKUP(D41,DB!A:K,11,0),"")</f>
        <v/>
      </c>
      <c r="C41" s="153"/>
      <c r="D41" s="153"/>
      <c r="E41" s="153"/>
      <c r="F41" s="154"/>
      <c r="G41" s="155">
        <f ca="1">IFERROR(NOW()-F41,"")</f>
        <v>45954.19866840278</v>
      </c>
      <c r="H41" s="154"/>
      <c r="I41" s="153" t="str">
        <f>IFERROR(VLOOKUP(D41,DB!A:F,6,0),"")</f>
        <v/>
      </c>
      <c r="J41" s="153" t="str">
        <f>IFERROR(VLOOKUP(D41,DB!A:G,7,0),"")</f>
        <v/>
      </c>
      <c r="K41" s="153"/>
      <c r="L41" s="153" t="str">
        <f>IFERROR(VLOOKUP(D41,DB!A:I,9,0),"")</f>
        <v/>
      </c>
    </row>
    <row r="42" spans="1:12" ht="15">
      <c r="A42" s="153"/>
      <c r="B42" s="153" t="str">
        <f>IFERROR(VLOOKUP(D42,DB!A:K,11,0),"")</f>
        <v/>
      </c>
      <c r="C42" s="153"/>
      <c r="D42" s="153"/>
      <c r="E42" s="153"/>
      <c r="F42" s="154"/>
      <c r="G42" s="155">
        <f ca="1">IFERROR(NOW()-F42,"")</f>
        <v>45954.19866840278</v>
      </c>
      <c r="H42" s="154"/>
      <c r="I42" s="153" t="str">
        <f>IFERROR(VLOOKUP(D42,DB!A:F,6,0),"")</f>
        <v/>
      </c>
      <c r="J42" s="153" t="str">
        <f>IFERROR(VLOOKUP(D42,DB!A:G,7,0),"")</f>
        <v/>
      </c>
      <c r="K42" s="153"/>
      <c r="L42" s="153" t="str">
        <f>IFERROR(VLOOKUP(D42,DB!A:I,9,0),"")</f>
        <v/>
      </c>
    </row>
    <row r="43" spans="1:12" ht="15">
      <c r="A43" s="153"/>
      <c r="B43" s="153" t="str">
        <f>IFERROR(VLOOKUP(D43,DB!A:K,11,0),"")</f>
        <v/>
      </c>
      <c r="C43" s="153"/>
      <c r="D43" s="153"/>
      <c r="E43" s="153"/>
      <c r="F43" s="154"/>
      <c r="G43" s="155">
        <f ca="1">IFERROR(NOW()-F43,"")</f>
        <v>45954.19866840278</v>
      </c>
      <c r="H43" s="154"/>
      <c r="I43" s="153" t="str">
        <f>IFERROR(VLOOKUP(D43,DB!A:F,6,0),"")</f>
        <v/>
      </c>
      <c r="J43" s="153" t="str">
        <f>IFERROR(VLOOKUP(D43,DB!A:G,7,0),"")</f>
        <v/>
      </c>
      <c r="K43" s="153"/>
      <c r="L43" s="153" t="str">
        <f>IFERROR(VLOOKUP(D43,DB!A:I,9,0),"")</f>
        <v/>
      </c>
    </row>
    <row r="44" spans="1:12" ht="15">
      <c r="A44" s="153"/>
      <c r="B44" s="153" t="str">
        <f>IFERROR(VLOOKUP(D44,DB!A:K,11,0),"")</f>
        <v/>
      </c>
      <c r="C44" s="153"/>
      <c r="D44" s="153"/>
      <c r="E44" s="153"/>
      <c r="F44" s="154"/>
      <c r="G44" s="155">
        <f ca="1">IFERROR(NOW()-F44,"")</f>
        <v>45954.19866840278</v>
      </c>
      <c r="H44" s="154"/>
      <c r="I44" s="153" t="str">
        <f>IFERROR(VLOOKUP(D44,DB!A:F,6,0),"")</f>
        <v/>
      </c>
      <c r="J44" s="153" t="str">
        <f>IFERROR(VLOOKUP(D44,DB!A:G,7,0),"")</f>
        <v/>
      </c>
      <c r="K44" s="153"/>
      <c r="L44" s="153" t="str">
        <f>IFERROR(VLOOKUP(D44,DB!A:I,9,0),"")</f>
        <v/>
      </c>
    </row>
    <row r="45" spans="1:12" ht="15">
      <c r="A45" s="153"/>
      <c r="B45" s="153" t="str">
        <f>IFERROR(VLOOKUP(D45,DB!A:K,11,0),"")</f>
        <v/>
      </c>
      <c r="C45" s="153"/>
      <c r="D45" s="153"/>
      <c r="E45" s="153"/>
      <c r="F45" s="154"/>
      <c r="G45" s="155">
        <f ca="1">IFERROR(NOW()-F45,"")</f>
        <v>45954.19866840278</v>
      </c>
      <c r="H45" s="154"/>
      <c r="I45" s="153" t="str">
        <f>IFERROR(VLOOKUP(D45,DB!A:F,6,0),"")</f>
        <v/>
      </c>
      <c r="J45" s="153" t="str">
        <f>IFERROR(VLOOKUP(D45,DB!A:G,7,0),"")</f>
        <v/>
      </c>
      <c r="K45" s="153"/>
      <c r="L45" s="153" t="str">
        <f>IFERROR(VLOOKUP(D45,DB!A:I,9,0),"")</f>
        <v/>
      </c>
    </row>
    <row r="46" spans="1:12" ht="15">
      <c r="A46" s="153"/>
      <c r="B46" s="153" t="str">
        <f>IFERROR(VLOOKUP(D46,DB!A:K,11,0),"")</f>
        <v/>
      </c>
      <c r="C46" s="153"/>
      <c r="D46" s="153"/>
      <c r="E46" s="153"/>
      <c r="F46" s="154"/>
      <c r="G46" s="155">
        <f ca="1">IFERROR(NOW()-F46,"")</f>
        <v>45954.19866840278</v>
      </c>
      <c r="H46" s="154"/>
      <c r="I46" s="153" t="str">
        <f>IFERROR(VLOOKUP(D46,DB!A:F,6,0),"")</f>
        <v/>
      </c>
      <c r="J46" s="153" t="str">
        <f>IFERROR(VLOOKUP(D46,DB!A:G,7,0),"")</f>
        <v/>
      </c>
      <c r="K46" s="153"/>
      <c r="L46" s="153" t="str">
        <f>IFERROR(VLOOKUP(D46,DB!A:I,9,0),"")</f>
        <v/>
      </c>
    </row>
    <row r="47" spans="1:12" ht="15">
      <c r="A47" s="153"/>
      <c r="B47" s="153" t="str">
        <f>IFERROR(VLOOKUP(D47,DB!A:K,11,0),"")</f>
        <v/>
      </c>
      <c r="C47" s="153"/>
      <c r="D47" s="153"/>
      <c r="E47" s="153"/>
      <c r="F47" s="154"/>
      <c r="G47" s="155">
        <f ca="1">IFERROR(NOW()-F47,"")</f>
        <v>45954.19866840278</v>
      </c>
      <c r="H47" s="154"/>
      <c r="I47" s="153" t="str">
        <f>IFERROR(VLOOKUP(D47,DB!A:F,6,0),"")</f>
        <v/>
      </c>
      <c r="J47" s="153" t="str">
        <f>IFERROR(VLOOKUP(D47,DB!A:G,7,0),"")</f>
        <v/>
      </c>
      <c r="K47" s="153"/>
      <c r="L47" s="153" t="str">
        <f>IFERROR(VLOOKUP(D47,DB!A:I,9,0),"")</f>
        <v/>
      </c>
    </row>
    <row r="48" spans="1:12" ht="15">
      <c r="A48" s="153"/>
      <c r="B48" s="153" t="str">
        <f>IFERROR(VLOOKUP(D48,DB!A:K,11,0),"")</f>
        <v/>
      </c>
      <c r="C48" s="153"/>
      <c r="D48" s="153"/>
      <c r="E48" s="153"/>
      <c r="F48" s="154"/>
      <c r="G48" s="155">
        <f ca="1">IFERROR(NOW()-F48,"")</f>
        <v>45954.19866840278</v>
      </c>
      <c r="H48" s="154"/>
      <c r="I48" s="153" t="str">
        <f>IFERROR(VLOOKUP(D48,DB!A:F,6,0),"")</f>
        <v/>
      </c>
      <c r="J48" s="153" t="str">
        <f>IFERROR(VLOOKUP(D48,DB!A:G,7,0),"")</f>
        <v/>
      </c>
      <c r="K48" s="153"/>
      <c r="L48" s="153" t="str">
        <f>IFERROR(VLOOKUP(D48,DB!A:I,9,0),"")</f>
        <v/>
      </c>
    </row>
    <row r="49" spans="1:12" ht="15">
      <c r="A49" s="153"/>
      <c r="B49" s="153" t="str">
        <f>IFERROR(VLOOKUP(D49,DB!A:K,11,0),"")</f>
        <v/>
      </c>
      <c r="C49" s="153"/>
      <c r="D49" s="153"/>
      <c r="E49" s="153"/>
      <c r="F49" s="154"/>
      <c r="G49" s="155">
        <f ca="1">IFERROR(NOW()-F49,"")</f>
        <v>45954.19866840278</v>
      </c>
      <c r="H49" s="154"/>
      <c r="I49" s="153" t="str">
        <f>IFERROR(VLOOKUP(D49,DB!A:F,6,0),"")</f>
        <v/>
      </c>
      <c r="J49" s="153" t="str">
        <f>IFERROR(VLOOKUP(D49,DB!A:G,7,0),"")</f>
        <v/>
      </c>
      <c r="K49" s="153"/>
      <c r="L49" s="153" t="str">
        <f>IFERROR(VLOOKUP(D49,DB!A:I,9,0),"")</f>
        <v/>
      </c>
    </row>
    <row r="50" spans="1:12" ht="15">
      <c r="A50" s="153"/>
      <c r="B50" s="153" t="str">
        <f>IFERROR(VLOOKUP(D50,DB!A:K,11,0),"")</f>
        <v/>
      </c>
      <c r="C50" s="153"/>
      <c r="D50" s="153"/>
      <c r="E50" s="153"/>
      <c r="F50" s="154"/>
      <c r="G50" s="155">
        <f ca="1">IFERROR(NOW()-F50,"")</f>
        <v>45954.19866840278</v>
      </c>
      <c r="H50" s="154"/>
      <c r="I50" s="153" t="str">
        <f>IFERROR(VLOOKUP(D50,DB!A:F,6,0),"")</f>
        <v/>
      </c>
      <c r="J50" s="153" t="str">
        <f>IFERROR(VLOOKUP(D50,DB!A:G,7,0),"")</f>
        <v/>
      </c>
      <c r="K50" s="153"/>
      <c r="L50" s="153" t="str">
        <f>IFERROR(VLOOKUP(D50,DB!A:I,9,0),"")</f>
        <v/>
      </c>
    </row>
    <row r="51" spans="1:12" ht="15">
      <c r="A51" s="153"/>
      <c r="B51" s="153" t="str">
        <f>IFERROR(VLOOKUP(D51,DB!A:K,11,0),"")</f>
        <v/>
      </c>
      <c r="C51" s="153"/>
      <c r="D51" s="153"/>
      <c r="E51" s="153"/>
      <c r="F51" s="154"/>
      <c r="G51" s="155">
        <f ca="1">IFERROR(NOW()-F51,"")</f>
        <v>45954.19866840278</v>
      </c>
      <c r="H51" s="154"/>
      <c r="I51" s="153" t="str">
        <f>IFERROR(VLOOKUP(D51,DB!A:F,6,0),"")</f>
        <v/>
      </c>
      <c r="J51" s="153" t="str">
        <f>IFERROR(VLOOKUP(D51,DB!A:G,7,0),"")</f>
        <v/>
      </c>
      <c r="K51" s="153"/>
      <c r="L51" s="153" t="str">
        <f>IFERROR(VLOOKUP(D51,DB!A:I,9,0),"")</f>
        <v/>
      </c>
    </row>
    <row r="52" spans="1:12" ht="15">
      <c r="A52" s="153"/>
      <c r="B52" s="153" t="str">
        <f>IFERROR(VLOOKUP(D52,DB!A:K,11,0),"")</f>
        <v/>
      </c>
      <c r="C52" s="153"/>
      <c r="D52" s="153"/>
      <c r="E52" s="153"/>
      <c r="F52" s="154"/>
      <c r="G52" s="155">
        <f ca="1">IFERROR(NOW()-F52,"")</f>
        <v>45954.19866840278</v>
      </c>
      <c r="H52" s="154"/>
      <c r="I52" s="153" t="str">
        <f>IFERROR(VLOOKUP(D52,DB!A:F,6,0),"")</f>
        <v/>
      </c>
      <c r="J52" s="153" t="str">
        <f>IFERROR(VLOOKUP(D52,DB!A:G,7,0),"")</f>
        <v/>
      </c>
      <c r="K52" s="153"/>
      <c r="L52" s="153" t="str">
        <f>IFERROR(VLOOKUP(D52,DB!A:I,9,0),"")</f>
        <v/>
      </c>
    </row>
    <row r="53" spans="1:12" ht="15">
      <c r="A53" s="153"/>
      <c r="B53" s="153" t="str">
        <f>IFERROR(VLOOKUP(D53,DB!A:K,11,0),"")</f>
        <v/>
      </c>
      <c r="C53" s="153"/>
      <c r="D53" s="153"/>
      <c r="E53" s="153"/>
      <c r="F53" s="154"/>
      <c r="G53" s="155">
        <f ca="1">IFERROR(NOW()-F53,"")</f>
        <v>45954.19866840278</v>
      </c>
      <c r="H53" s="154"/>
      <c r="I53" s="153" t="str">
        <f>IFERROR(VLOOKUP(D53,DB!A:F,6,0),"")</f>
        <v/>
      </c>
      <c r="J53" s="153" t="str">
        <f>IFERROR(VLOOKUP(D53,DB!A:G,7,0),"")</f>
        <v/>
      </c>
      <c r="K53" s="153"/>
      <c r="L53" s="153" t="str">
        <f>IFERROR(VLOOKUP(D53,DB!A:I,9,0),"")</f>
        <v/>
      </c>
    </row>
    <row r="54" spans="1:12" ht="15">
      <c r="A54" s="153"/>
      <c r="B54" s="153" t="str">
        <f>IFERROR(VLOOKUP(D54,DB!A:K,11,0),"")</f>
        <v/>
      </c>
      <c r="C54" s="153"/>
      <c r="D54" s="153"/>
      <c r="E54" s="153"/>
      <c r="F54" s="154"/>
      <c r="G54" s="155">
        <f ca="1">IFERROR(NOW()-F54,"")</f>
        <v>45954.19866840278</v>
      </c>
      <c r="H54" s="154"/>
      <c r="I54" s="153" t="str">
        <f>IFERROR(VLOOKUP(D54,DB!A:F,6,0),"")</f>
        <v/>
      </c>
      <c r="J54" s="153" t="str">
        <f>IFERROR(VLOOKUP(D54,DB!A:G,7,0),"")</f>
        <v/>
      </c>
      <c r="K54" s="153"/>
      <c r="L54" s="153" t="str">
        <f>IFERROR(VLOOKUP(D54,DB!A:I,9,0),"")</f>
        <v/>
      </c>
    </row>
    <row r="55" spans="1:12" ht="15">
      <c r="A55" s="153"/>
      <c r="B55" s="153" t="str">
        <f>IFERROR(VLOOKUP(D55,DB!A:K,11,0),"")</f>
        <v/>
      </c>
      <c r="C55" s="153"/>
      <c r="D55" s="153"/>
      <c r="E55" s="153"/>
      <c r="F55" s="154"/>
      <c r="G55" s="155">
        <f ca="1">IFERROR(NOW()-F55,"")</f>
        <v>45954.19866840278</v>
      </c>
      <c r="H55" s="154"/>
      <c r="I55" s="153" t="str">
        <f>IFERROR(VLOOKUP(D55,DB!A:F,6,0),"")</f>
        <v/>
      </c>
      <c r="J55" s="153" t="str">
        <f>IFERROR(VLOOKUP(D55,DB!A:G,7,0),"")</f>
        <v/>
      </c>
      <c r="K55" s="153"/>
      <c r="L55" s="153" t="str">
        <f>IFERROR(VLOOKUP(D55,DB!A:I,9,0),"")</f>
        <v/>
      </c>
    </row>
    <row r="56" spans="1:12" ht="15">
      <c r="A56" s="153"/>
      <c r="B56" s="153" t="str">
        <f>IFERROR(VLOOKUP(D56,DB!A:K,11,0),"")</f>
        <v/>
      </c>
      <c r="C56" s="153"/>
      <c r="D56" s="153"/>
      <c r="E56" s="153"/>
      <c r="F56" s="154"/>
      <c r="G56" s="155">
        <f ca="1">IFERROR(NOW()-F56,"")</f>
        <v>45954.19866840278</v>
      </c>
      <c r="H56" s="154"/>
      <c r="I56" s="153" t="str">
        <f>IFERROR(VLOOKUP(D56,DB!A:F,6,0),"")</f>
        <v/>
      </c>
      <c r="J56" s="153" t="str">
        <f>IFERROR(VLOOKUP(D56,DB!A:G,7,0),"")</f>
        <v/>
      </c>
      <c r="K56" s="153"/>
      <c r="L56" s="153" t="str">
        <f>IFERROR(VLOOKUP(D56,DB!A:I,9,0),"")</f>
        <v/>
      </c>
    </row>
    <row r="57" spans="1:12" ht="15">
      <c r="A57" s="153"/>
      <c r="B57" s="153" t="str">
        <f>IFERROR(VLOOKUP(D57,DB!A:K,11,0),"")</f>
        <v/>
      </c>
      <c r="C57" s="153"/>
      <c r="D57" s="153"/>
      <c r="E57" s="153"/>
      <c r="F57" s="154"/>
      <c r="G57" s="155">
        <f ca="1">IFERROR(NOW()-F57,"")</f>
        <v>45954.19866840278</v>
      </c>
      <c r="H57" s="154"/>
      <c r="I57" s="153" t="str">
        <f>IFERROR(VLOOKUP(D57,DB!A:F,6,0),"")</f>
        <v/>
      </c>
      <c r="J57" s="153" t="str">
        <f>IFERROR(VLOOKUP(D57,DB!A:G,7,0),"")</f>
        <v/>
      </c>
      <c r="K57" s="153"/>
      <c r="L57" s="153" t="str">
        <f>IFERROR(VLOOKUP(D57,DB!A:I,9,0),"")</f>
        <v/>
      </c>
    </row>
    <row r="58" spans="1:12" ht="15">
      <c r="A58" s="153"/>
      <c r="B58" s="153" t="str">
        <f>IFERROR(VLOOKUP(D58,DB!A:K,11,0),"")</f>
        <v/>
      </c>
      <c r="C58" s="153"/>
      <c r="D58" s="153"/>
      <c r="E58" s="153"/>
      <c r="F58" s="154"/>
      <c r="G58" s="155">
        <f ca="1">IFERROR(NOW()-F58,"")</f>
        <v>45954.19866840278</v>
      </c>
      <c r="H58" s="154"/>
      <c r="I58" s="153" t="str">
        <f>IFERROR(VLOOKUP(D58,DB!A:F,6,0),"")</f>
        <v/>
      </c>
      <c r="J58" s="153" t="str">
        <f>IFERROR(VLOOKUP(D58,DB!A:G,7,0),"")</f>
        <v/>
      </c>
      <c r="K58" s="153"/>
      <c r="L58" s="153" t="str">
        <f>IFERROR(VLOOKUP(D58,DB!A:I,9,0),"")</f>
        <v/>
      </c>
    </row>
    <row r="59" spans="1:12" ht="15">
      <c r="A59" s="153"/>
      <c r="B59" s="153" t="str">
        <f>IFERROR(VLOOKUP(D59,DB!A:K,11,0),"")</f>
        <v/>
      </c>
      <c r="C59" s="153"/>
      <c r="D59" s="153"/>
      <c r="E59" s="153"/>
      <c r="F59" s="154"/>
      <c r="G59" s="155">
        <f ca="1">IFERROR(NOW()-F59,"")</f>
        <v>45954.19866840278</v>
      </c>
      <c r="H59" s="154"/>
      <c r="I59" s="153" t="str">
        <f>IFERROR(VLOOKUP(D59,DB!A:F,6,0),"")</f>
        <v/>
      </c>
      <c r="J59" s="153" t="str">
        <f>IFERROR(VLOOKUP(D59,DB!A:G,7,0),"")</f>
        <v/>
      </c>
      <c r="K59" s="153"/>
      <c r="L59" s="153" t="str">
        <f>IFERROR(VLOOKUP(D59,DB!A:I,9,0),"")</f>
        <v/>
      </c>
    </row>
    <row r="60" spans="1:12" ht="15">
      <c r="A60" s="153"/>
      <c r="B60" s="153" t="str">
        <f>IFERROR(VLOOKUP(D60,DB!A:K,11,0),"")</f>
        <v/>
      </c>
      <c r="C60" s="153"/>
      <c r="D60" s="153"/>
      <c r="E60" s="153"/>
      <c r="F60" s="154"/>
      <c r="G60" s="155">
        <f ca="1">IFERROR(NOW()-F60,"")</f>
        <v>45954.19866840278</v>
      </c>
      <c r="H60" s="154"/>
      <c r="I60" s="153" t="str">
        <f>IFERROR(VLOOKUP(D60,DB!A:F,6,0),"")</f>
        <v/>
      </c>
      <c r="J60" s="153" t="str">
        <f>IFERROR(VLOOKUP(D60,DB!A:G,7,0),"")</f>
        <v/>
      </c>
      <c r="K60" s="153"/>
      <c r="L60" s="153" t="str">
        <f>IFERROR(VLOOKUP(D60,DB!A:I,9,0),"")</f>
        <v/>
      </c>
    </row>
    <row r="61" spans="1:12" ht="15">
      <c r="A61" s="153"/>
      <c r="B61" s="153" t="str">
        <f>IFERROR(VLOOKUP(D61,DB!A:K,11,0),"")</f>
        <v/>
      </c>
      <c r="C61" s="153"/>
      <c r="D61" s="153"/>
      <c r="E61" s="153"/>
      <c r="F61" s="154"/>
      <c r="G61" s="155">
        <f ca="1">IFERROR(NOW()-F61,"")</f>
        <v>45954.19866840278</v>
      </c>
      <c r="H61" s="154"/>
      <c r="I61" s="153" t="str">
        <f>IFERROR(VLOOKUP(D61,DB!A:F,6,0),"")</f>
        <v/>
      </c>
      <c r="J61" s="153" t="str">
        <f>IFERROR(VLOOKUP(D61,DB!A:G,7,0),"")</f>
        <v/>
      </c>
      <c r="K61" s="153"/>
      <c r="L61" s="153" t="str">
        <f>IFERROR(VLOOKUP(D61,DB!A:I,9,0),"")</f>
        <v/>
      </c>
    </row>
    <row r="62" spans="1:12" ht="15">
      <c r="A62" s="153"/>
      <c r="B62" s="153" t="str">
        <f>IFERROR(VLOOKUP(D62,DB!A:K,11,0),"")</f>
        <v/>
      </c>
      <c r="C62" s="153"/>
      <c r="D62" s="153"/>
      <c r="E62" s="153"/>
      <c r="F62" s="154"/>
      <c r="G62" s="155">
        <f ca="1">IFERROR(NOW()-F62,"")</f>
        <v>45954.19866840278</v>
      </c>
      <c r="H62" s="154"/>
      <c r="I62" s="153" t="str">
        <f>IFERROR(VLOOKUP(D62,DB!A:F,6,0),"")</f>
        <v/>
      </c>
      <c r="J62" s="153" t="str">
        <f>IFERROR(VLOOKUP(D62,DB!A:G,7,0),"")</f>
        <v/>
      </c>
      <c r="K62" s="153"/>
      <c r="L62" s="153" t="str">
        <f>IFERROR(VLOOKUP(D62,DB!A:I,9,0),"")</f>
        <v/>
      </c>
    </row>
    <row r="63" spans="1:12" ht="15">
      <c r="A63" s="153"/>
      <c r="B63" s="153" t="str">
        <f>IFERROR(VLOOKUP(D63,DB!A:K,11,0),"")</f>
        <v/>
      </c>
      <c r="C63" s="153"/>
      <c r="D63" s="153"/>
      <c r="E63" s="153"/>
      <c r="F63" s="154"/>
      <c r="G63" s="155">
        <f ca="1">IFERROR(NOW()-F63,"")</f>
        <v>45954.19866840278</v>
      </c>
      <c r="H63" s="154"/>
      <c r="I63" s="153" t="str">
        <f>IFERROR(VLOOKUP(D63,DB!A:F,6,0),"")</f>
        <v/>
      </c>
      <c r="J63" s="153" t="str">
        <f>IFERROR(VLOOKUP(D63,DB!A:G,7,0),"")</f>
        <v/>
      </c>
      <c r="K63" s="153"/>
      <c r="L63" s="153" t="str">
        <f>IFERROR(VLOOKUP(D63,DB!A:I,9,0),"")</f>
        <v/>
      </c>
    </row>
    <row r="64" spans="1:12" ht="15">
      <c r="A64" s="153"/>
      <c r="B64" s="153" t="str">
        <f>IFERROR(VLOOKUP(D64,DB!A:K,11,0),"")</f>
        <v/>
      </c>
      <c r="C64" s="153"/>
      <c r="D64" s="153"/>
      <c r="E64" s="153"/>
      <c r="F64" s="154"/>
      <c r="G64" s="155">
        <f ca="1">IFERROR(NOW()-F64,"")</f>
        <v>45954.19866840278</v>
      </c>
      <c r="H64" s="154"/>
      <c r="I64" s="153" t="str">
        <f>IFERROR(VLOOKUP(D64,DB!A:F,6,0),"")</f>
        <v/>
      </c>
      <c r="J64" s="153" t="str">
        <f>IFERROR(VLOOKUP(D64,DB!A:G,7,0),"")</f>
        <v/>
      </c>
      <c r="K64" s="153"/>
      <c r="L64" s="153" t="str">
        <f>IFERROR(VLOOKUP(D64,DB!A:I,9,0),"")</f>
        <v/>
      </c>
    </row>
    <row r="65" spans="1:12" ht="15">
      <c r="A65" s="153"/>
      <c r="B65" s="153" t="str">
        <f>IFERROR(VLOOKUP(D65,DB!A:K,11,0),"")</f>
        <v/>
      </c>
      <c r="C65" s="153"/>
      <c r="D65" s="153"/>
      <c r="E65" s="153"/>
      <c r="F65" s="154"/>
      <c r="G65" s="155">
        <f ca="1">IFERROR(NOW()-F65,"")</f>
        <v>45954.19866840278</v>
      </c>
      <c r="H65" s="154"/>
      <c r="I65" s="153" t="str">
        <f>IFERROR(VLOOKUP(D65,DB!A:F,6,0),"")</f>
        <v/>
      </c>
      <c r="J65" s="153" t="str">
        <f>IFERROR(VLOOKUP(D65,DB!A:G,7,0),"")</f>
        <v/>
      </c>
      <c r="K65" s="153"/>
      <c r="L65" s="153" t="str">
        <f>IFERROR(VLOOKUP(D65,DB!A:I,9,0),"")</f>
        <v/>
      </c>
    </row>
    <row r="66" spans="1:12" ht="15">
      <c r="A66" s="153"/>
      <c r="B66" s="153" t="str">
        <f>IFERROR(VLOOKUP(D66,DB!A:K,11,0),"")</f>
        <v/>
      </c>
      <c r="C66" s="153"/>
      <c r="D66" s="153"/>
      <c r="E66" s="153"/>
      <c r="F66" s="154"/>
      <c r="G66" s="155">
        <f ca="1">IFERROR(NOW()-F66,"")</f>
        <v>45954.19866840278</v>
      </c>
      <c r="H66" s="154"/>
      <c r="I66" s="153" t="str">
        <f>IFERROR(VLOOKUP(D66,DB!A:F,6,0),"")</f>
        <v/>
      </c>
      <c r="J66" s="153" t="str">
        <f>IFERROR(VLOOKUP(D66,DB!A:G,7,0),"")</f>
        <v/>
      </c>
      <c r="K66" s="153"/>
      <c r="L66" s="153" t="str">
        <f>IFERROR(VLOOKUP(D66,DB!A:I,9,0),"")</f>
        <v/>
      </c>
    </row>
    <row r="67" spans="1:12" ht="15">
      <c r="A67" s="153"/>
      <c r="B67" s="153" t="str">
        <f>IFERROR(VLOOKUP(D67,DB!A:K,11,0),"")</f>
        <v/>
      </c>
      <c r="C67" s="153"/>
      <c r="D67" s="153"/>
      <c r="E67" s="153"/>
      <c r="F67" s="154"/>
      <c r="G67" s="155">
        <f ca="1">IFERROR(NOW()-F67,"")</f>
        <v>45954.19866840278</v>
      </c>
      <c r="H67" s="154"/>
      <c r="I67" s="153" t="str">
        <f>IFERROR(VLOOKUP(D67,DB!A:F,6,0),"")</f>
        <v/>
      </c>
      <c r="J67" s="153" t="str">
        <f>IFERROR(VLOOKUP(D67,DB!A:G,7,0),"")</f>
        <v/>
      </c>
      <c r="K67" s="153"/>
      <c r="L67" s="153" t="str">
        <f>IFERROR(VLOOKUP(D67,DB!A:I,9,0),"")</f>
        <v/>
      </c>
    </row>
    <row r="68" spans="1:12" ht="15">
      <c r="A68" s="153"/>
      <c r="B68" s="153" t="str">
        <f>IFERROR(VLOOKUP(D68,DB!A:K,11,0),"")</f>
        <v/>
      </c>
      <c r="C68" s="153"/>
      <c r="D68" s="153"/>
      <c r="E68" s="153"/>
      <c r="F68" s="154"/>
      <c r="G68" s="155">
        <f ca="1">IFERROR(NOW()-F68,"")</f>
        <v>45954.19866840278</v>
      </c>
      <c r="H68" s="154"/>
      <c r="I68" s="153" t="str">
        <f>IFERROR(VLOOKUP(D68,DB!A:F,6,0),"")</f>
        <v/>
      </c>
      <c r="J68" s="153" t="str">
        <f>IFERROR(VLOOKUP(D68,DB!A:G,7,0),"")</f>
        <v/>
      </c>
      <c r="K68" s="153"/>
      <c r="L68" s="153" t="str">
        <f>IFERROR(VLOOKUP(D68,DB!A:I,9,0),"")</f>
        <v/>
      </c>
    </row>
    <row r="69" spans="1:12" ht="15">
      <c r="A69" s="153"/>
      <c r="B69" s="153" t="str">
        <f>IFERROR(VLOOKUP(D69,DB!A:K,11,0),"")</f>
        <v/>
      </c>
      <c r="C69" s="153"/>
      <c r="D69" s="153"/>
      <c r="E69" s="153"/>
      <c r="F69" s="154"/>
      <c r="G69" s="155">
        <f ca="1">IFERROR(NOW()-F69,"")</f>
        <v>45954.19866840278</v>
      </c>
      <c r="H69" s="154"/>
      <c r="I69" s="153" t="str">
        <f>IFERROR(VLOOKUP(D69,DB!A:F,6,0),"")</f>
        <v/>
      </c>
      <c r="J69" s="153" t="str">
        <f>IFERROR(VLOOKUP(D69,DB!A:G,7,0),"")</f>
        <v/>
      </c>
      <c r="K69" s="153"/>
      <c r="L69" s="153" t="str">
        <f>IFERROR(VLOOKUP(D69,DB!A:I,9,0),"")</f>
        <v/>
      </c>
    </row>
    <row r="70" spans="1:12" ht="15">
      <c r="A70" s="153"/>
      <c r="B70" s="153" t="str">
        <f>IFERROR(VLOOKUP(D70,DB!A:K,11,0),"")</f>
        <v/>
      </c>
      <c r="C70" s="153"/>
      <c r="D70" s="153"/>
      <c r="E70" s="153"/>
      <c r="F70" s="154"/>
      <c r="G70" s="155">
        <f ca="1">IFERROR(NOW()-F70,"")</f>
        <v>45954.19866840278</v>
      </c>
      <c r="H70" s="154"/>
      <c r="I70" s="153" t="str">
        <f>IFERROR(VLOOKUP(D70,DB!A:F,6,0),"")</f>
        <v/>
      </c>
      <c r="J70" s="153" t="str">
        <f>IFERROR(VLOOKUP(D70,DB!A:G,7,0),"")</f>
        <v/>
      </c>
      <c r="K70" s="153"/>
      <c r="L70" s="153" t="str">
        <f>IFERROR(VLOOKUP(D70,DB!A:I,9,0),"")</f>
        <v/>
      </c>
    </row>
    <row r="71" spans="1:12" ht="15">
      <c r="A71" s="153"/>
      <c r="B71" s="153" t="str">
        <f>IFERROR(VLOOKUP(D71,DB!A:K,11,0),"")</f>
        <v/>
      </c>
      <c r="C71" s="153"/>
      <c r="D71" s="153"/>
      <c r="E71" s="153"/>
      <c r="F71" s="154"/>
      <c r="G71" s="155">
        <f ca="1">IFERROR(NOW()-F71,"")</f>
        <v>45954.19866840278</v>
      </c>
      <c r="H71" s="154"/>
      <c r="I71" s="153" t="str">
        <f>IFERROR(VLOOKUP(D71,DB!A:F,6,0),"")</f>
        <v/>
      </c>
      <c r="J71" s="153" t="str">
        <f>IFERROR(VLOOKUP(D71,DB!A:G,7,0),"")</f>
        <v/>
      </c>
      <c r="K71" s="153"/>
      <c r="L71" s="153" t="str">
        <f>IFERROR(VLOOKUP(D71,DB!A:I,9,0),"")</f>
        <v/>
      </c>
    </row>
    <row r="72" spans="1:12" ht="15">
      <c r="A72" s="153"/>
      <c r="B72" s="153" t="str">
        <f>IFERROR(VLOOKUP(D72,DB!A:K,11,0),"")</f>
        <v/>
      </c>
      <c r="C72" s="153"/>
      <c r="D72" s="153"/>
      <c r="E72" s="153"/>
      <c r="F72" s="154"/>
      <c r="G72" s="155">
        <f ca="1">IFERROR(NOW()-F72,"")</f>
        <v>45954.19866840278</v>
      </c>
      <c r="H72" s="154"/>
      <c r="I72" s="153" t="str">
        <f>IFERROR(VLOOKUP(D72,DB!A:F,6,0),"")</f>
        <v/>
      </c>
      <c r="J72" s="153" t="str">
        <f>IFERROR(VLOOKUP(D72,DB!A:G,7,0),"")</f>
        <v/>
      </c>
      <c r="K72" s="153"/>
      <c r="L72" s="153" t="str">
        <f>IFERROR(VLOOKUP(D72,DB!A:I,9,0),"")</f>
        <v/>
      </c>
    </row>
    <row r="73" spans="1:12" ht="15">
      <c r="A73" s="153"/>
      <c r="B73" s="153" t="str">
        <f>IFERROR(VLOOKUP(D73,DB!A:K,11,0),"")</f>
        <v/>
      </c>
      <c r="C73" s="153"/>
      <c r="D73" s="153"/>
      <c r="E73" s="153"/>
      <c r="F73" s="154"/>
      <c r="G73" s="155">
        <f ca="1">IFERROR(NOW()-F73,"")</f>
        <v>45954.19866840278</v>
      </c>
      <c r="H73" s="154"/>
      <c r="I73" s="153" t="str">
        <f>IFERROR(VLOOKUP(D73,DB!A:F,6,0),"")</f>
        <v/>
      </c>
      <c r="J73" s="153" t="str">
        <f>IFERROR(VLOOKUP(D73,DB!A:G,7,0),"")</f>
        <v/>
      </c>
      <c r="K73" s="153"/>
      <c r="L73" s="153" t="str">
        <f>IFERROR(VLOOKUP(D73,DB!A:I,9,0),"")</f>
        <v/>
      </c>
    </row>
    <row r="74" spans="1:12" ht="15">
      <c r="A74" s="153"/>
      <c r="B74" s="153" t="str">
        <f>IFERROR(VLOOKUP(D74,DB!A:K,11,0),"")</f>
        <v/>
      </c>
      <c r="C74" s="153"/>
      <c r="D74" s="153"/>
      <c r="E74" s="153"/>
      <c r="F74" s="154"/>
      <c r="G74" s="155">
        <f ca="1">IFERROR(NOW()-F74,"")</f>
        <v>45954.19866840278</v>
      </c>
      <c r="H74" s="154"/>
      <c r="I74" s="153" t="str">
        <f>IFERROR(VLOOKUP(D74,DB!A:F,6,0),"")</f>
        <v/>
      </c>
      <c r="J74" s="153" t="str">
        <f>IFERROR(VLOOKUP(D74,DB!A:G,7,0),"")</f>
        <v/>
      </c>
      <c r="K74" s="153"/>
      <c r="L74" s="153" t="str">
        <f>IFERROR(VLOOKUP(D74,DB!A:I,9,0),"")</f>
        <v/>
      </c>
    </row>
    <row r="75" spans="1:12" ht="15">
      <c r="A75" s="153"/>
      <c r="B75" s="153" t="str">
        <f>IFERROR(VLOOKUP(D75,DB!A:K,11,0),"")</f>
        <v/>
      </c>
      <c r="C75" s="153"/>
      <c r="D75" s="153"/>
      <c r="E75" s="153"/>
      <c r="F75" s="154"/>
      <c r="G75" s="155">
        <f ca="1">IFERROR(NOW()-F75,"")</f>
        <v>45954.19866840278</v>
      </c>
      <c r="H75" s="154"/>
      <c r="I75" s="153" t="str">
        <f>IFERROR(VLOOKUP(D75,DB!A:F,6,0),"")</f>
        <v/>
      </c>
      <c r="J75" s="153" t="str">
        <f>IFERROR(VLOOKUP(D75,DB!A:G,7,0),"")</f>
        <v/>
      </c>
      <c r="K75" s="153"/>
      <c r="L75" s="153" t="str">
        <f>IFERROR(VLOOKUP(D75,DB!A:I,9,0),"")</f>
        <v/>
      </c>
    </row>
    <row r="76" spans="1:12" ht="15">
      <c r="A76" s="153"/>
      <c r="B76" s="153" t="str">
        <f>IFERROR(VLOOKUP(D76,DB!A:K,11,0),"")</f>
        <v/>
      </c>
      <c r="C76" s="153"/>
      <c r="D76" s="153"/>
      <c r="E76" s="153"/>
      <c r="F76" s="154"/>
      <c r="G76" s="155">
        <f ca="1">IFERROR(NOW()-F76,"")</f>
        <v>45954.19866840278</v>
      </c>
      <c r="H76" s="154"/>
      <c r="I76" s="153" t="str">
        <f>IFERROR(VLOOKUP(D76,DB!A:F,6,0),"")</f>
        <v/>
      </c>
      <c r="J76" s="153" t="str">
        <f>IFERROR(VLOOKUP(D76,DB!A:G,7,0),"")</f>
        <v/>
      </c>
      <c r="K76" s="153"/>
      <c r="L76" s="153" t="str">
        <f>IFERROR(VLOOKUP(D76,DB!A:I,9,0),"")</f>
        <v/>
      </c>
    </row>
    <row r="77" spans="1:12" ht="15">
      <c r="A77" s="153"/>
      <c r="B77" s="153" t="str">
        <f>IFERROR(VLOOKUP(D77,DB!A:K,11,0),"")</f>
        <v/>
      </c>
      <c r="C77" s="153"/>
      <c r="D77" s="153"/>
      <c r="E77" s="153"/>
      <c r="F77" s="154"/>
      <c r="G77" s="155">
        <f ca="1">IFERROR(NOW()-F77,"")</f>
        <v>45954.19866840278</v>
      </c>
      <c r="H77" s="154"/>
      <c r="I77" s="153" t="str">
        <f>IFERROR(VLOOKUP(D77,DB!A:F,6,0),"")</f>
        <v/>
      </c>
      <c r="J77" s="153" t="str">
        <f>IFERROR(VLOOKUP(D77,DB!A:G,7,0),"")</f>
        <v/>
      </c>
      <c r="K77" s="153"/>
      <c r="L77" s="153" t="str">
        <f>IFERROR(VLOOKUP(D77,DB!A:I,9,0),"")</f>
        <v/>
      </c>
    </row>
    <row r="78" spans="1:12" ht="15">
      <c r="A78" s="153"/>
      <c r="B78" s="153" t="str">
        <f>IFERROR(VLOOKUP(D78,DB!A:K,11,0),"")</f>
        <v/>
      </c>
      <c r="C78" s="153"/>
      <c r="D78" s="153"/>
      <c r="E78" s="153"/>
      <c r="F78" s="154"/>
      <c r="G78" s="155">
        <f ca="1">IFERROR(NOW()-F78,"")</f>
        <v>45954.19866840278</v>
      </c>
      <c r="H78" s="154"/>
      <c r="I78" s="153" t="str">
        <f>IFERROR(VLOOKUP(D78,DB!A:F,6,0),"")</f>
        <v/>
      </c>
      <c r="J78" s="153" t="str">
        <f>IFERROR(VLOOKUP(D78,DB!A:G,7,0),"")</f>
        <v/>
      </c>
      <c r="K78" s="153"/>
      <c r="L78" s="153" t="str">
        <f>IFERROR(VLOOKUP(D78,DB!A:I,9,0),"")</f>
        <v/>
      </c>
    </row>
    <row r="79" spans="1:12" ht="15">
      <c r="A79" s="153"/>
      <c r="B79" s="153" t="str">
        <f>IFERROR(VLOOKUP(D79,DB!A:K,11,0),"")</f>
        <v/>
      </c>
      <c r="C79" s="153"/>
      <c r="D79" s="153"/>
      <c r="E79" s="153"/>
      <c r="F79" s="154"/>
      <c r="G79" s="155">
        <f ca="1">IFERROR(NOW()-F79,"")</f>
        <v>45954.19866840278</v>
      </c>
      <c r="H79" s="154"/>
      <c r="I79" s="153" t="str">
        <f>IFERROR(VLOOKUP(D79,DB!A:F,6,0),"")</f>
        <v/>
      </c>
      <c r="J79" s="153" t="str">
        <f>IFERROR(VLOOKUP(D79,DB!A:G,7,0),"")</f>
        <v/>
      </c>
      <c r="K79" s="153"/>
      <c r="L79" s="153" t="str">
        <f>IFERROR(VLOOKUP(D79,DB!A:I,9,0),"")</f>
        <v/>
      </c>
    </row>
    <row r="80" spans="1:12" ht="15">
      <c r="A80" s="153"/>
      <c r="B80" s="153" t="str">
        <f>IFERROR(VLOOKUP(D80,DB!A:K,11,0),"")</f>
        <v/>
      </c>
      <c r="C80" s="153"/>
      <c r="D80" s="153"/>
      <c r="E80" s="153"/>
      <c r="F80" s="154"/>
      <c r="G80" s="155">
        <f ca="1">IFERROR(NOW()-F80,"")</f>
        <v>45954.19866840278</v>
      </c>
      <c r="H80" s="154"/>
      <c r="I80" s="153" t="str">
        <f>IFERROR(VLOOKUP(D80,DB!A:F,6,0),"")</f>
        <v/>
      </c>
      <c r="J80" s="153" t="str">
        <f>IFERROR(VLOOKUP(D80,DB!A:G,7,0),"")</f>
        <v/>
      </c>
      <c r="K80" s="153"/>
      <c r="L80" s="153" t="str">
        <f>IFERROR(VLOOKUP(D80,DB!A:I,9,0),"")</f>
        <v/>
      </c>
    </row>
    <row r="81" spans="1:12" ht="15">
      <c r="A81" s="153"/>
      <c r="B81" s="153" t="str">
        <f>IFERROR(VLOOKUP(D81,DB!A:K,11,0),"")</f>
        <v/>
      </c>
      <c r="C81" s="153"/>
      <c r="D81" s="153"/>
      <c r="E81" s="153"/>
      <c r="F81" s="154"/>
      <c r="G81" s="155">
        <f ca="1">IFERROR(NOW()-F81,"")</f>
        <v>45954.19866840278</v>
      </c>
      <c r="H81" s="154"/>
      <c r="I81" s="153" t="str">
        <f>IFERROR(VLOOKUP(D81,DB!A:F,6,0),"")</f>
        <v/>
      </c>
      <c r="J81" s="153" t="str">
        <f>IFERROR(VLOOKUP(D81,DB!A:G,7,0),"")</f>
        <v/>
      </c>
      <c r="K81" s="153"/>
      <c r="L81" s="153" t="str">
        <f>IFERROR(VLOOKUP(D81,DB!A:I,9,0),"")</f>
        <v/>
      </c>
    </row>
    <row r="82" spans="1:12" ht="15">
      <c r="A82" s="153"/>
      <c r="B82" s="153" t="str">
        <f>IFERROR(VLOOKUP(D82,DB!A:K,11,0),"")</f>
        <v/>
      </c>
      <c r="C82" s="153"/>
      <c r="D82" s="153"/>
      <c r="E82" s="153"/>
      <c r="F82" s="154"/>
      <c r="G82" s="155">
        <f ca="1">IFERROR(NOW()-F82,"")</f>
        <v>45954.19866840278</v>
      </c>
      <c r="H82" s="154"/>
      <c r="I82" s="153" t="str">
        <f>IFERROR(VLOOKUP(D82,DB!A:F,6,0),"")</f>
        <v/>
      </c>
      <c r="J82" s="153" t="str">
        <f>IFERROR(VLOOKUP(D82,DB!A:G,7,0),"")</f>
        <v/>
      </c>
      <c r="K82" s="153"/>
      <c r="L82" s="153" t="str">
        <f>IFERROR(VLOOKUP(D82,DB!A:I,9,0),"")</f>
        <v/>
      </c>
    </row>
    <row r="83" spans="1:12" ht="15">
      <c r="A83" s="153"/>
      <c r="B83" s="153" t="str">
        <f>IFERROR(VLOOKUP(D83,DB!A:K,11,0),"")</f>
        <v/>
      </c>
      <c r="C83" s="153"/>
      <c r="D83" s="153"/>
      <c r="E83" s="153"/>
      <c r="F83" s="154"/>
      <c r="G83" s="155">
        <f ca="1">IFERROR(NOW()-F83,"")</f>
        <v>45954.19866840278</v>
      </c>
      <c r="H83" s="154"/>
      <c r="I83" s="153" t="str">
        <f>IFERROR(VLOOKUP(D83,DB!A:F,6,0),"")</f>
        <v/>
      </c>
      <c r="J83" s="153" t="str">
        <f>IFERROR(VLOOKUP(D83,DB!A:G,7,0),"")</f>
        <v/>
      </c>
      <c r="K83" s="153"/>
      <c r="L83" s="153" t="str">
        <f>IFERROR(VLOOKUP(D83,DB!A:I,9,0),"")</f>
        <v/>
      </c>
    </row>
    <row r="84" spans="1:12" ht="15">
      <c r="A84" s="153"/>
      <c r="B84" s="153" t="str">
        <f>IFERROR(VLOOKUP(D84,DB!A:K,11,0),"")</f>
        <v/>
      </c>
      <c r="C84" s="153"/>
      <c r="D84" s="153"/>
      <c r="E84" s="153"/>
      <c r="F84" s="154"/>
      <c r="G84" s="155">
        <f ca="1">IFERROR(NOW()-F84,"")</f>
        <v>45954.19866840278</v>
      </c>
      <c r="H84" s="154"/>
      <c r="I84" s="153" t="str">
        <f>IFERROR(VLOOKUP(D84,DB!A:F,6,0),"")</f>
        <v/>
      </c>
      <c r="J84" s="153" t="str">
        <f>IFERROR(VLOOKUP(D84,DB!A:G,7,0),"")</f>
        <v/>
      </c>
      <c r="K84" s="153"/>
      <c r="L84" s="153" t="str">
        <f>IFERROR(VLOOKUP(D84,DB!A:I,9,0),"")</f>
        <v/>
      </c>
    </row>
    <row r="85" spans="1:12" ht="15">
      <c r="A85" s="153"/>
      <c r="B85" s="153" t="str">
        <f>IFERROR(VLOOKUP(D85,DB!A:K,11,0),"")</f>
        <v/>
      </c>
      <c r="C85" s="153"/>
      <c r="D85" s="153"/>
      <c r="E85" s="153"/>
      <c r="F85" s="154"/>
      <c r="G85" s="155">
        <f ca="1">IFERROR(NOW()-F85,"")</f>
        <v>45954.19866840278</v>
      </c>
      <c r="H85" s="154"/>
      <c r="I85" s="153" t="str">
        <f>IFERROR(VLOOKUP(D85,DB!A:F,6,0),"")</f>
        <v/>
      </c>
      <c r="J85" s="153" t="str">
        <f>IFERROR(VLOOKUP(D85,DB!A:G,7,0),"")</f>
        <v/>
      </c>
      <c r="K85" s="153"/>
      <c r="L85" s="153" t="str">
        <f>IFERROR(VLOOKUP(D85,DB!A:I,9,0),"")</f>
        <v/>
      </c>
    </row>
    <row r="86" spans="1:12" ht="15">
      <c r="A86" s="153"/>
      <c r="B86" s="153" t="str">
        <f>IFERROR(VLOOKUP(D86,DB!A:K,11,0),"")</f>
        <v/>
      </c>
      <c r="C86" s="153"/>
      <c r="D86" s="153"/>
      <c r="E86" s="153"/>
      <c r="F86" s="154"/>
      <c r="G86" s="155">
        <f ca="1">IFERROR(NOW()-F86,"")</f>
        <v>45954.19866840278</v>
      </c>
      <c r="H86" s="154"/>
      <c r="I86" s="153" t="str">
        <f>IFERROR(VLOOKUP(D86,DB!A:F,6,0),"")</f>
        <v/>
      </c>
      <c r="J86" s="153" t="str">
        <f>IFERROR(VLOOKUP(D86,DB!A:G,7,0),"")</f>
        <v/>
      </c>
      <c r="K86" s="153"/>
      <c r="L86" s="153" t="str">
        <f>IFERROR(VLOOKUP(D86,DB!A:I,9,0),"")</f>
        <v/>
      </c>
    </row>
    <row r="87" spans="1:12" ht="15">
      <c r="A87" s="153"/>
      <c r="B87" s="153" t="str">
        <f>IFERROR(VLOOKUP(D87,DB!A:K,11,0),"")</f>
        <v/>
      </c>
      <c r="C87" s="153"/>
      <c r="D87" s="153"/>
      <c r="E87" s="153"/>
      <c r="F87" s="154"/>
      <c r="G87" s="155">
        <f ca="1">IFERROR(NOW()-F87,"")</f>
        <v>45954.19866840278</v>
      </c>
      <c r="H87" s="154"/>
      <c r="I87" s="153" t="str">
        <f>IFERROR(VLOOKUP(D87,DB!A:F,6,0),"")</f>
        <v/>
      </c>
      <c r="J87" s="153" t="str">
        <f>IFERROR(VLOOKUP(D87,DB!A:G,7,0),"")</f>
        <v/>
      </c>
      <c r="K87" s="153"/>
      <c r="L87" s="153" t="str">
        <f>IFERROR(VLOOKUP(D87,DB!A:I,9,0),"")</f>
        <v/>
      </c>
    </row>
    <row r="88" spans="1:12" ht="15">
      <c r="A88" s="153"/>
      <c r="B88" s="153" t="str">
        <f>IFERROR(VLOOKUP(D88,DB!A:K,11,0),"")</f>
        <v/>
      </c>
      <c r="C88" s="153"/>
      <c r="D88" s="153"/>
      <c r="E88" s="153"/>
      <c r="F88" s="154"/>
      <c r="G88" s="155">
        <f ca="1">IFERROR(NOW()-F88,"")</f>
        <v>45954.19866840278</v>
      </c>
      <c r="H88" s="154"/>
      <c r="I88" s="153" t="str">
        <f>IFERROR(VLOOKUP(D88,DB!A:F,6,0),"")</f>
        <v/>
      </c>
      <c r="J88" s="153" t="str">
        <f>IFERROR(VLOOKUP(D88,DB!A:G,7,0),"")</f>
        <v/>
      </c>
      <c r="K88" s="153"/>
      <c r="L88" s="153" t="str">
        <f>IFERROR(VLOOKUP(D88,DB!A:I,9,0),"")</f>
        <v/>
      </c>
    </row>
    <row r="89" spans="1:12" ht="15">
      <c r="A89" s="153"/>
      <c r="B89" s="153" t="str">
        <f>IFERROR(VLOOKUP(D89,DB!A:K,11,0),"")</f>
        <v/>
      </c>
      <c r="C89" s="153"/>
      <c r="D89" s="153"/>
      <c r="E89" s="153"/>
      <c r="F89" s="154"/>
      <c r="G89" s="155">
        <f ca="1">IFERROR(NOW()-F89,"")</f>
        <v>45954.19866840278</v>
      </c>
      <c r="H89" s="154"/>
      <c r="I89" s="153" t="str">
        <f>IFERROR(VLOOKUP(D89,DB!A:F,6,0),"")</f>
        <v/>
      </c>
      <c r="J89" s="153" t="str">
        <f>IFERROR(VLOOKUP(D89,DB!A:G,7,0),"")</f>
        <v/>
      </c>
      <c r="K89" s="153"/>
      <c r="L89" s="153" t="str">
        <f>IFERROR(VLOOKUP(D89,DB!A:I,9,0),"")</f>
        <v/>
      </c>
    </row>
    <row r="90" spans="1:12" ht="15">
      <c r="A90" s="153"/>
      <c r="B90" s="153" t="str">
        <f>IFERROR(VLOOKUP(D90,DB!A:K,11,0),"")</f>
        <v/>
      </c>
      <c r="C90" s="153"/>
      <c r="D90" s="153"/>
      <c r="E90" s="153"/>
      <c r="F90" s="154"/>
      <c r="G90" s="155">
        <f ca="1">IFERROR(NOW()-F90,"")</f>
        <v>45954.19866840278</v>
      </c>
      <c r="H90" s="154"/>
      <c r="I90" s="153" t="str">
        <f>IFERROR(VLOOKUP(D90,DB!A:F,6,0),"")</f>
        <v/>
      </c>
      <c r="J90" s="153" t="str">
        <f>IFERROR(VLOOKUP(D90,DB!A:G,7,0),"")</f>
        <v/>
      </c>
      <c r="K90" s="153"/>
      <c r="L90" s="153" t="str">
        <f>IFERROR(VLOOKUP(D90,DB!A:I,9,0),"")</f>
        <v/>
      </c>
    </row>
    <row r="91" spans="1:12" ht="15">
      <c r="A91" s="153"/>
      <c r="B91" s="153" t="str">
        <f>IFERROR(VLOOKUP(D91,DB!A:K,11,0),"")</f>
        <v/>
      </c>
      <c r="C91" s="153"/>
      <c r="D91" s="153"/>
      <c r="E91" s="153"/>
      <c r="F91" s="154"/>
      <c r="G91" s="155">
        <f ca="1">IFERROR(NOW()-F91,"")</f>
        <v>45954.19866840278</v>
      </c>
      <c r="H91" s="154"/>
      <c r="I91" s="153" t="str">
        <f>IFERROR(VLOOKUP(D91,DB!A:F,6,0),"")</f>
        <v/>
      </c>
      <c r="J91" s="153" t="str">
        <f>IFERROR(VLOOKUP(D91,DB!A:G,7,0),"")</f>
        <v/>
      </c>
      <c r="K91" s="153"/>
      <c r="L91" s="153" t="str">
        <f>IFERROR(VLOOKUP(D91,DB!A:I,9,0),"")</f>
        <v/>
      </c>
    </row>
    <row r="92" spans="1:12" ht="15">
      <c r="A92" s="153"/>
      <c r="B92" s="153" t="str">
        <f>IFERROR(VLOOKUP(D92,DB!A:K,11,0),"")</f>
        <v/>
      </c>
      <c r="C92" s="153"/>
      <c r="D92" s="153"/>
      <c r="E92" s="153"/>
      <c r="F92" s="154"/>
      <c r="G92" s="155">
        <f ca="1">IFERROR(NOW()-F92,"")</f>
        <v>45954.19866840278</v>
      </c>
      <c r="H92" s="154"/>
      <c r="I92" s="153" t="str">
        <f>IFERROR(VLOOKUP(D92,DB!A:F,6,0),"")</f>
        <v/>
      </c>
      <c r="J92" s="153" t="str">
        <f>IFERROR(VLOOKUP(D92,DB!A:G,7,0),"")</f>
        <v/>
      </c>
      <c r="K92" s="153"/>
      <c r="L92" s="153" t="str">
        <f>IFERROR(VLOOKUP(D92,DB!A:I,9,0),"")</f>
        <v/>
      </c>
    </row>
    <row r="93" spans="1:12" ht="15">
      <c r="A93" s="153"/>
      <c r="B93" s="153" t="str">
        <f>IFERROR(VLOOKUP(D93,DB!A:K,11,0),"")</f>
        <v/>
      </c>
      <c r="C93" s="153"/>
      <c r="D93" s="153"/>
      <c r="E93" s="153"/>
      <c r="F93" s="154"/>
      <c r="G93" s="155">
        <f ca="1">IFERROR(NOW()-F93,"")</f>
        <v>45954.19866840278</v>
      </c>
      <c r="H93" s="154"/>
      <c r="I93" s="153" t="str">
        <f>IFERROR(VLOOKUP(D93,DB!A:F,6,0),"")</f>
        <v/>
      </c>
      <c r="J93" s="153" t="str">
        <f>IFERROR(VLOOKUP(D93,DB!A:G,7,0),"")</f>
        <v/>
      </c>
      <c r="K93" s="153"/>
      <c r="L93" s="153" t="str">
        <f>IFERROR(VLOOKUP(D93,DB!A:I,9,0),"")</f>
        <v/>
      </c>
    </row>
    <row r="94" spans="1:12" ht="15">
      <c r="A94" s="153"/>
      <c r="B94" s="153" t="str">
        <f>IFERROR(VLOOKUP(D94,DB!A:K,11,0),"")</f>
        <v/>
      </c>
      <c r="C94" s="153"/>
      <c r="D94" s="153"/>
      <c r="E94" s="153"/>
      <c r="F94" s="154"/>
      <c r="G94" s="155">
        <f ca="1">IFERROR(NOW()-F94,"")</f>
        <v>45954.19866840278</v>
      </c>
      <c r="H94" s="154"/>
      <c r="I94" s="153" t="str">
        <f>IFERROR(VLOOKUP(D94,DB!A:F,6,0),"")</f>
        <v/>
      </c>
      <c r="J94" s="153" t="str">
        <f>IFERROR(VLOOKUP(D94,DB!A:G,7,0),"")</f>
        <v/>
      </c>
      <c r="K94" s="153"/>
      <c r="L94" s="153" t="str">
        <f>IFERROR(VLOOKUP(D94,DB!A:I,9,0),"")</f>
        <v/>
      </c>
    </row>
    <row r="95" spans="1:12" ht="15">
      <c r="A95" s="153"/>
      <c r="B95" s="153" t="str">
        <f>IFERROR(VLOOKUP(D95,DB!A:K,11,0),"")</f>
        <v/>
      </c>
      <c r="C95" s="153"/>
      <c r="D95" s="153"/>
      <c r="E95" s="153"/>
      <c r="F95" s="154"/>
      <c r="G95" s="155">
        <f ca="1">IFERROR(NOW()-F95,"")</f>
        <v>45954.19866840278</v>
      </c>
      <c r="H95" s="154"/>
      <c r="I95" s="153" t="str">
        <f>IFERROR(VLOOKUP(D95,DB!A:F,6,0),"")</f>
        <v/>
      </c>
      <c r="J95" s="153" t="str">
        <f>IFERROR(VLOOKUP(D95,DB!A:G,7,0),"")</f>
        <v/>
      </c>
      <c r="K95" s="153"/>
      <c r="L95" s="153" t="str">
        <f>IFERROR(VLOOKUP(D95,DB!A:I,9,0),"")</f>
        <v/>
      </c>
    </row>
    <row r="96" spans="1:12" ht="15">
      <c r="A96" s="153"/>
      <c r="B96" s="153" t="str">
        <f>IFERROR(VLOOKUP(D96,DB!A:K,11,0),"")</f>
        <v/>
      </c>
      <c r="C96" s="153"/>
      <c r="D96" s="153"/>
      <c r="E96" s="153"/>
      <c r="F96" s="154"/>
      <c r="G96" s="155">
        <f ca="1">IFERROR(NOW()-F96,"")</f>
        <v>45954.19866840278</v>
      </c>
      <c r="H96" s="154"/>
      <c r="I96" s="153" t="str">
        <f>IFERROR(VLOOKUP(D96,DB!A:F,6,0),"")</f>
        <v/>
      </c>
      <c r="J96" s="153" t="str">
        <f>IFERROR(VLOOKUP(D96,DB!A:G,7,0),"")</f>
        <v/>
      </c>
      <c r="K96" s="153"/>
      <c r="L96" s="153" t="str">
        <f>IFERROR(VLOOKUP(D96,DB!A:I,9,0),"")</f>
        <v/>
      </c>
    </row>
    <row r="97" spans="1:12" ht="15">
      <c r="A97" s="153"/>
      <c r="B97" s="153" t="str">
        <f>IFERROR(VLOOKUP(D97,DB!A:K,11,0),"")</f>
        <v/>
      </c>
      <c r="C97" s="153"/>
      <c r="D97" s="153"/>
      <c r="E97" s="153"/>
      <c r="F97" s="154"/>
      <c r="G97" s="155">
        <f ca="1">IFERROR(NOW()-F97,"")</f>
        <v>45954.19866840278</v>
      </c>
      <c r="H97" s="154"/>
      <c r="I97" s="153" t="str">
        <f>IFERROR(VLOOKUP(D97,DB!A:F,6,0),"")</f>
        <v/>
      </c>
      <c r="J97" s="153" t="str">
        <f>IFERROR(VLOOKUP(D97,DB!A:G,7,0),"")</f>
        <v/>
      </c>
      <c r="K97" s="153"/>
      <c r="L97" s="153" t="str">
        <f>IFERROR(VLOOKUP(D97,DB!A:I,9,0),"")</f>
        <v/>
      </c>
    </row>
    <row r="98" spans="1:12" ht="15">
      <c r="A98" s="153"/>
      <c r="B98" s="153" t="str">
        <f>IFERROR(VLOOKUP(D98,DB!A:K,11,0),"")</f>
        <v/>
      </c>
      <c r="C98" s="153"/>
      <c r="D98" s="153"/>
      <c r="E98" s="153"/>
      <c r="F98" s="154"/>
      <c r="G98" s="155">
        <f ca="1">IFERROR(NOW()-F98,"")</f>
        <v>45954.19866840278</v>
      </c>
      <c r="H98" s="154"/>
      <c r="I98" s="153" t="str">
        <f>IFERROR(VLOOKUP(D98,DB!A:F,6,0),"")</f>
        <v/>
      </c>
      <c r="J98" s="153" t="str">
        <f>IFERROR(VLOOKUP(D98,DB!A:G,7,0),"")</f>
        <v/>
      </c>
      <c r="K98" s="153"/>
      <c r="L98" s="153" t="str">
        <f>IFERROR(VLOOKUP(D98,DB!A:I,9,0),"")</f>
        <v/>
      </c>
    </row>
    <row r="99" spans="1:12" ht="15">
      <c r="A99" s="153"/>
      <c r="B99" s="153" t="str">
        <f>IFERROR(VLOOKUP(D99,DB!A:K,11,0),"")</f>
        <v/>
      </c>
      <c r="C99" s="153"/>
      <c r="D99" s="153"/>
      <c r="E99" s="153"/>
      <c r="F99" s="154"/>
      <c r="G99" s="155">
        <f ca="1">IFERROR(NOW()-F99,"")</f>
        <v>45954.19866840278</v>
      </c>
      <c r="H99" s="154"/>
      <c r="I99" s="153" t="str">
        <f>IFERROR(VLOOKUP(D99,DB!A:F,6,0),"")</f>
        <v/>
      </c>
      <c r="J99" s="153" t="str">
        <f>IFERROR(VLOOKUP(D99,DB!A:G,7,0),"")</f>
        <v/>
      </c>
      <c r="K99" s="153"/>
      <c r="L99" s="153" t="str">
        <f>IFERROR(VLOOKUP(D99,DB!A:I,9,0),"")</f>
        <v/>
      </c>
    </row>
    <row r="100" spans="1:12" ht="15">
      <c r="A100" s="153"/>
      <c r="B100" s="153" t="str">
        <f>IFERROR(VLOOKUP(D100,DB!A:K,11,0),"")</f>
        <v/>
      </c>
      <c r="C100" s="153"/>
      <c r="D100" s="153"/>
      <c r="E100" s="153"/>
      <c r="F100" s="154"/>
      <c r="G100" s="155">
        <f ca="1">IFERROR(NOW()-F100,"")</f>
        <v>45954.19866840278</v>
      </c>
      <c r="H100" s="154"/>
      <c r="I100" s="153" t="str">
        <f>IFERROR(VLOOKUP(D100,DB!A:F,6,0),"")</f>
        <v/>
      </c>
      <c r="J100" s="153" t="str">
        <f>IFERROR(VLOOKUP(D100,DB!A:G,7,0),"")</f>
        <v/>
      </c>
      <c r="K100" s="153"/>
      <c r="L100" s="153" t="str">
        <f>IFERROR(VLOOKUP(D100,DB!A:I,9,0),"")</f>
        <v/>
      </c>
    </row>
    <row r="101" spans="1:12" ht="15">
      <c r="A101" s="153"/>
      <c r="B101" s="153" t="str">
        <f>IFERROR(VLOOKUP(D101,DB!A:K,11,0),"")</f>
        <v/>
      </c>
      <c r="C101" s="153"/>
      <c r="D101" s="153"/>
      <c r="E101" s="153"/>
      <c r="F101" s="154"/>
      <c r="G101" s="155">
        <f ca="1">IFERROR(NOW()-F101,"")</f>
        <v>45954.19866840278</v>
      </c>
      <c r="H101" s="154"/>
      <c r="I101" s="153" t="str">
        <f>IFERROR(VLOOKUP(D101,DB!A:F,6,0),"")</f>
        <v/>
      </c>
      <c r="J101" s="153" t="str">
        <f>IFERROR(VLOOKUP(D101,DB!A:G,7,0),"")</f>
        <v/>
      </c>
      <c r="K101" s="153"/>
      <c r="L101" s="153" t="str">
        <f>IFERROR(VLOOKUP(D101,DB!A:I,9,0),"")</f>
        <v/>
      </c>
    </row>
    <row r="102" spans="1:12" ht="15">
      <c r="A102" s="153"/>
      <c r="B102" s="153" t="str">
        <f>IFERROR(VLOOKUP(D102,DB!A:K,11,0),"")</f>
        <v/>
      </c>
      <c r="C102" s="153"/>
      <c r="D102" s="153"/>
      <c r="E102" s="153"/>
      <c r="F102" s="154"/>
      <c r="G102" s="155">
        <f ca="1">IFERROR(NOW()-F102,"")</f>
        <v>45954.19866840278</v>
      </c>
      <c r="H102" s="154"/>
      <c r="I102" s="153" t="str">
        <f>IFERROR(VLOOKUP(D102,DB!A:F,6,0),"")</f>
        <v/>
      </c>
      <c r="J102" s="153" t="str">
        <f>IFERROR(VLOOKUP(D102,DB!A:G,7,0),"")</f>
        <v/>
      </c>
      <c r="K102" s="153"/>
      <c r="L102" s="153" t="str">
        <f>IFERROR(VLOOKUP(D102,DB!A:I,9,0),"")</f>
        <v/>
      </c>
    </row>
    <row r="103" spans="1:12" ht="15">
      <c r="A103" s="153"/>
      <c r="B103" s="153" t="str">
        <f>IFERROR(VLOOKUP(D103,DB!A:K,11,0),"")</f>
        <v/>
      </c>
      <c r="C103" s="153"/>
      <c r="D103" s="153"/>
      <c r="E103" s="153"/>
      <c r="F103" s="154"/>
      <c r="G103" s="155">
        <f ca="1">IFERROR(NOW()-F103,"")</f>
        <v>45954.19866840278</v>
      </c>
      <c r="H103" s="154"/>
      <c r="I103" s="153" t="str">
        <f>IFERROR(VLOOKUP(D103,DB!A:F,6,0),"")</f>
        <v/>
      </c>
      <c r="J103" s="153" t="str">
        <f>IFERROR(VLOOKUP(D103,DB!A:G,7,0),"")</f>
        <v/>
      </c>
      <c r="K103" s="153"/>
      <c r="L103" s="153" t="str">
        <f>IFERROR(VLOOKUP(D103,DB!A:I,9,0),"")</f>
        <v/>
      </c>
    </row>
    <row r="104" spans="1:12" ht="15">
      <c r="A104" s="153"/>
      <c r="B104" s="153" t="str">
        <f>IFERROR(VLOOKUP(D104,DB!A:K,11,0),"")</f>
        <v/>
      </c>
      <c r="C104" s="153"/>
      <c r="D104" s="153"/>
      <c r="E104" s="153"/>
      <c r="F104" s="154"/>
      <c r="G104" s="155">
        <f ca="1">IFERROR(NOW()-F104,"")</f>
        <v>45954.19866840278</v>
      </c>
      <c r="H104" s="154"/>
      <c r="I104" s="153" t="str">
        <f>IFERROR(VLOOKUP(D104,DB!A:F,6,0),"")</f>
        <v/>
      </c>
      <c r="J104" s="153" t="str">
        <f>IFERROR(VLOOKUP(D104,DB!A:G,7,0),"")</f>
        <v/>
      </c>
      <c r="K104" s="153"/>
      <c r="L104" s="153" t="str">
        <f>IFERROR(VLOOKUP(D104,DB!A:I,9,0),"")</f>
        <v/>
      </c>
    </row>
    <row r="105" spans="1:12" ht="15">
      <c r="A105" s="153"/>
      <c r="B105" s="153" t="str">
        <f>IFERROR(VLOOKUP(D105,DB!A:K,11,0),"")</f>
        <v/>
      </c>
      <c r="C105" s="153"/>
      <c r="D105" s="153"/>
      <c r="E105" s="153"/>
      <c r="F105" s="154"/>
      <c r="G105" s="155">
        <f ca="1">IFERROR(NOW()-F105,"")</f>
        <v>45954.19866840278</v>
      </c>
      <c r="H105" s="154"/>
      <c r="I105" s="153" t="str">
        <f>IFERROR(VLOOKUP(D105,DB!A:F,6,0),"")</f>
        <v/>
      </c>
      <c r="J105" s="153" t="str">
        <f>IFERROR(VLOOKUP(D105,DB!A:G,7,0),"")</f>
        <v/>
      </c>
      <c r="K105" s="153"/>
      <c r="L105" s="153" t="str">
        <f>IFERROR(VLOOKUP(D105,DB!A:I,9,0),"")</f>
        <v/>
      </c>
    </row>
    <row r="106" spans="1:12" ht="15">
      <c r="A106" s="153"/>
      <c r="B106" s="153" t="str">
        <f>IFERROR(VLOOKUP(D106,DB!A:K,11,0),"")</f>
        <v/>
      </c>
      <c r="C106" s="153"/>
      <c r="D106" s="153"/>
      <c r="E106" s="153"/>
      <c r="F106" s="154"/>
      <c r="G106" s="155">
        <f ca="1">IFERROR(NOW()-F106,"")</f>
        <v>45954.19866840278</v>
      </c>
      <c r="H106" s="154"/>
      <c r="I106" s="153" t="str">
        <f>IFERROR(VLOOKUP(D106,DB!A:F,6,0),"")</f>
        <v/>
      </c>
      <c r="J106" s="153" t="str">
        <f>IFERROR(VLOOKUP(D106,DB!A:G,7,0),"")</f>
        <v/>
      </c>
      <c r="K106" s="153"/>
      <c r="L106" s="153" t="str">
        <f>IFERROR(VLOOKUP(D106,DB!A:I,9,0),"")</f>
        <v/>
      </c>
    </row>
    <row r="107" spans="1:12" ht="15">
      <c r="A107" s="153"/>
      <c r="B107" s="153" t="str">
        <f>IFERROR(VLOOKUP(D107,DB!A:K,11,0),"")</f>
        <v/>
      </c>
      <c r="C107" s="153"/>
      <c r="D107" s="153"/>
      <c r="E107" s="153"/>
      <c r="F107" s="154"/>
      <c r="G107" s="155">
        <f ca="1">IFERROR(NOW()-F107,"")</f>
        <v>45954.19866840278</v>
      </c>
      <c r="H107" s="154"/>
      <c r="I107" s="153" t="str">
        <f>IFERROR(VLOOKUP(D107,DB!A:F,6,0),"")</f>
        <v/>
      </c>
      <c r="J107" s="153" t="str">
        <f>IFERROR(VLOOKUP(D107,DB!A:G,7,0),"")</f>
        <v/>
      </c>
      <c r="K107" s="153"/>
      <c r="L107" s="153" t="str">
        <f>IFERROR(VLOOKUP(D107,DB!A:I,9,0),"")</f>
        <v/>
      </c>
    </row>
    <row r="108" spans="1:12" ht="15">
      <c r="A108" s="153"/>
      <c r="B108" s="153" t="str">
        <f>IFERROR(VLOOKUP(D108,DB!A:K,11,0),"")</f>
        <v/>
      </c>
      <c r="C108" s="153"/>
      <c r="D108" s="153"/>
      <c r="E108" s="153"/>
      <c r="F108" s="154"/>
      <c r="G108" s="155">
        <f ca="1">IFERROR(NOW()-F108,"")</f>
        <v>45954.19866840278</v>
      </c>
      <c r="H108" s="154"/>
      <c r="I108" s="153" t="str">
        <f>IFERROR(VLOOKUP(D108,DB!A:F,6,0),"")</f>
        <v/>
      </c>
      <c r="J108" s="153" t="str">
        <f>IFERROR(VLOOKUP(D108,DB!A:G,7,0),"")</f>
        <v/>
      </c>
      <c r="K108" s="153"/>
      <c r="L108" s="153" t="str">
        <f>IFERROR(VLOOKUP(D108,DB!A:I,9,0),"")</f>
        <v/>
      </c>
    </row>
    <row r="109" spans="1:12" ht="15">
      <c r="A109" s="153"/>
      <c r="B109" s="153" t="str">
        <f>IFERROR(VLOOKUP(D109,DB!A:K,11,0),"")</f>
        <v/>
      </c>
      <c r="C109" s="153"/>
      <c r="D109" s="153"/>
      <c r="E109" s="153"/>
      <c r="F109" s="154"/>
      <c r="G109" s="155">
        <f ca="1">IFERROR(NOW()-F109,"")</f>
        <v>45954.19866840278</v>
      </c>
      <c r="H109" s="154"/>
      <c r="I109" s="153" t="str">
        <f>IFERROR(VLOOKUP(D109,DB!A:F,6,0),"")</f>
        <v/>
      </c>
      <c r="J109" s="153" t="str">
        <f>IFERROR(VLOOKUP(D109,DB!A:G,7,0),"")</f>
        <v/>
      </c>
      <c r="K109" s="153"/>
      <c r="L109" s="153" t="str">
        <f>IFERROR(VLOOKUP(D109,DB!A:I,9,0),"")</f>
        <v/>
      </c>
    </row>
    <row r="110" spans="1:12" ht="15">
      <c r="A110" s="153"/>
      <c r="B110" s="153" t="str">
        <f>IFERROR(VLOOKUP(D110,DB!A:K,11,0),"")</f>
        <v/>
      </c>
      <c r="C110" s="153"/>
      <c r="D110" s="153"/>
      <c r="E110" s="153"/>
      <c r="F110" s="154"/>
      <c r="G110" s="155">
        <f ca="1">IFERROR(NOW()-F110,"")</f>
        <v>45954.19866840278</v>
      </c>
      <c r="H110" s="154"/>
      <c r="I110" s="153" t="str">
        <f>IFERROR(VLOOKUP(D110,DB!A:F,6,0),"")</f>
        <v/>
      </c>
      <c r="J110" s="153" t="str">
        <f>IFERROR(VLOOKUP(D110,DB!A:G,7,0),"")</f>
        <v/>
      </c>
      <c r="K110" s="153"/>
      <c r="L110" s="153" t="str">
        <f>IFERROR(VLOOKUP(D110,DB!A:I,9,0),"")</f>
        <v/>
      </c>
    </row>
    <row r="111" spans="1:12" ht="15">
      <c r="A111" s="153"/>
      <c r="B111" s="153" t="str">
        <f>IFERROR(VLOOKUP(D111,DB!A:K,11,0),"")</f>
        <v/>
      </c>
      <c r="C111" s="153"/>
      <c r="D111" s="153"/>
      <c r="E111" s="153"/>
      <c r="F111" s="154"/>
      <c r="G111" s="155">
        <f ca="1">IFERROR(NOW()-F111,"")</f>
        <v>45954.19866840278</v>
      </c>
      <c r="H111" s="154"/>
      <c r="I111" s="153" t="str">
        <f>IFERROR(VLOOKUP(D111,DB!A:F,6,0),"")</f>
        <v/>
      </c>
      <c r="J111" s="153" t="str">
        <f>IFERROR(VLOOKUP(D111,DB!A:G,7,0),"")</f>
        <v/>
      </c>
      <c r="K111" s="153"/>
      <c r="L111" s="153" t="str">
        <f>IFERROR(VLOOKUP(D111,DB!A:I,9,0),"")</f>
        <v/>
      </c>
    </row>
    <row r="112" spans="1:12" ht="15">
      <c r="A112" s="153"/>
      <c r="B112" s="153" t="str">
        <f>IFERROR(VLOOKUP(D112,DB!A:K,11,0),"")</f>
        <v/>
      </c>
      <c r="C112" s="153"/>
      <c r="D112" s="153"/>
      <c r="E112" s="153"/>
      <c r="F112" s="154"/>
      <c r="G112" s="155">
        <f ca="1">IFERROR(NOW()-F112,"")</f>
        <v>45954.19866840278</v>
      </c>
      <c r="H112" s="154"/>
      <c r="I112" s="153" t="str">
        <f>IFERROR(VLOOKUP(D112,DB!A:F,6,0),"")</f>
        <v/>
      </c>
      <c r="J112" s="153" t="str">
        <f>IFERROR(VLOOKUP(D112,DB!A:G,7,0),"")</f>
        <v/>
      </c>
      <c r="K112" s="153"/>
      <c r="L112" s="153" t="str">
        <f>IFERROR(VLOOKUP(D112,DB!A:I,9,0),"")</f>
        <v/>
      </c>
    </row>
    <row r="113" spans="1:12" ht="15">
      <c r="A113" s="153"/>
      <c r="B113" s="153" t="str">
        <f>IFERROR(VLOOKUP(D113,DB!A:K,11,0),"")</f>
        <v/>
      </c>
      <c r="C113" s="153"/>
      <c r="D113" s="153"/>
      <c r="E113" s="153"/>
      <c r="F113" s="154"/>
      <c r="G113" s="155">
        <f ca="1">IFERROR(NOW()-F113,"")</f>
        <v>45954.19866840278</v>
      </c>
      <c r="H113" s="154"/>
      <c r="I113" s="153" t="str">
        <f>IFERROR(VLOOKUP(D113,DB!A:F,6,0),"")</f>
        <v/>
      </c>
      <c r="J113" s="153" t="str">
        <f>IFERROR(VLOOKUP(D113,DB!A:G,7,0),"")</f>
        <v/>
      </c>
      <c r="K113" s="153"/>
      <c r="L113" s="153" t="str">
        <f>IFERROR(VLOOKUP(D113,DB!A:I,9,0),"")</f>
        <v/>
      </c>
    </row>
    <row r="114" spans="1:12" ht="15">
      <c r="A114" s="153"/>
      <c r="B114" s="153" t="str">
        <f>IFERROR(VLOOKUP(D114,DB!A:K,11,0),"")</f>
        <v/>
      </c>
      <c r="C114" s="153"/>
      <c r="D114" s="153"/>
      <c r="E114" s="153"/>
      <c r="F114" s="154"/>
      <c r="G114" s="155">
        <f ca="1">IFERROR(NOW()-F114,"")</f>
        <v>45954.19866840278</v>
      </c>
      <c r="H114" s="154"/>
      <c r="I114" s="153" t="str">
        <f>IFERROR(VLOOKUP(D114,DB!A:F,6,0),"")</f>
        <v/>
      </c>
      <c r="J114" s="153" t="str">
        <f>IFERROR(VLOOKUP(D114,DB!A:G,7,0),"")</f>
        <v/>
      </c>
      <c r="K114" s="153"/>
      <c r="L114" s="153" t="str">
        <f>IFERROR(VLOOKUP(D114,DB!A:I,9,0),"")</f>
        <v/>
      </c>
    </row>
    <row r="115" spans="1:12" ht="15">
      <c r="A115" s="153"/>
      <c r="B115" s="153" t="str">
        <f>IFERROR(VLOOKUP(D115,DB!A:K,11,0),"")</f>
        <v/>
      </c>
      <c r="C115" s="153"/>
      <c r="D115" s="153"/>
      <c r="E115" s="153"/>
      <c r="F115" s="154"/>
      <c r="G115" s="155">
        <f ca="1">IFERROR(NOW()-F115,"")</f>
        <v>45954.19866840278</v>
      </c>
      <c r="H115" s="154"/>
      <c r="I115" s="153" t="str">
        <f>IFERROR(VLOOKUP(D115,DB!A:F,6,0),"")</f>
        <v/>
      </c>
      <c r="J115" s="153" t="str">
        <f>IFERROR(VLOOKUP(D115,DB!A:G,7,0),"")</f>
        <v/>
      </c>
      <c r="K115" s="153"/>
      <c r="L115" s="153" t="str">
        <f>IFERROR(VLOOKUP(D115,DB!A:I,9,0),"")</f>
        <v/>
      </c>
    </row>
    <row r="116" spans="1:12" ht="15">
      <c r="A116" s="153"/>
      <c r="B116" s="153" t="str">
        <f>IFERROR(VLOOKUP(D116,DB!A:K,11,0),"")</f>
        <v/>
      </c>
      <c r="C116" s="153"/>
      <c r="D116" s="153"/>
      <c r="E116" s="153"/>
      <c r="F116" s="154"/>
      <c r="G116" s="155">
        <f ca="1">IFERROR(NOW()-F116,"")</f>
        <v>45954.19866840278</v>
      </c>
      <c r="H116" s="154"/>
      <c r="I116" s="153" t="str">
        <f>IFERROR(VLOOKUP(D116,DB!A:F,6,0),"")</f>
        <v/>
      </c>
      <c r="J116" s="153" t="str">
        <f>IFERROR(VLOOKUP(D116,DB!A:G,7,0),"")</f>
        <v/>
      </c>
      <c r="K116" s="153"/>
      <c r="L116" s="153" t="str">
        <f>IFERROR(VLOOKUP(D116,DB!A:I,9,0),"")</f>
        <v/>
      </c>
    </row>
    <row r="117" spans="1:12" ht="15">
      <c r="A117" s="153"/>
      <c r="B117" s="153" t="str">
        <f>IFERROR(VLOOKUP(D117,DB!A:K,11,0),"")</f>
        <v/>
      </c>
      <c r="C117" s="153"/>
      <c r="D117" s="153"/>
      <c r="E117" s="153"/>
      <c r="F117" s="154"/>
      <c r="G117" s="155">
        <f ca="1">IFERROR(NOW()-F117,"")</f>
        <v>45954.19866840278</v>
      </c>
      <c r="H117" s="154"/>
      <c r="I117" s="153" t="str">
        <f>IFERROR(VLOOKUP(D117,DB!A:F,6,0),"")</f>
        <v/>
      </c>
      <c r="J117" s="153" t="str">
        <f>IFERROR(VLOOKUP(D117,DB!A:G,7,0),"")</f>
        <v/>
      </c>
      <c r="K117" s="153"/>
      <c r="L117" s="153" t="str">
        <f>IFERROR(VLOOKUP(D117,DB!A:I,9,0),"")</f>
        <v/>
      </c>
    </row>
    <row r="118" spans="1:12" ht="15">
      <c r="A118" s="153"/>
      <c r="B118" s="153" t="str">
        <f>IFERROR(VLOOKUP(D118,DB!A:K,11,0),"")</f>
        <v/>
      </c>
      <c r="C118" s="153"/>
      <c r="D118" s="153"/>
      <c r="E118" s="153"/>
      <c r="F118" s="154"/>
      <c r="G118" s="155">
        <f ca="1">IFERROR(NOW()-F118,"")</f>
        <v>45954.19866840278</v>
      </c>
      <c r="H118" s="154"/>
      <c r="I118" s="153" t="str">
        <f>IFERROR(VLOOKUP(D118,DB!A:F,6,0),"")</f>
        <v/>
      </c>
      <c r="J118" s="153" t="str">
        <f>IFERROR(VLOOKUP(D118,DB!A:G,7,0),"")</f>
        <v/>
      </c>
      <c r="K118" s="153"/>
      <c r="L118" s="153" t="str">
        <f>IFERROR(VLOOKUP(D118,DB!A:I,9,0),"")</f>
        <v/>
      </c>
    </row>
    <row r="119" spans="1:12" ht="15">
      <c r="A119" s="153"/>
      <c r="B119" s="153" t="str">
        <f>IFERROR(VLOOKUP(D119,DB!A:K,11,0),"")</f>
        <v/>
      </c>
      <c r="C119" s="153"/>
      <c r="D119" s="153"/>
      <c r="E119" s="153"/>
      <c r="F119" s="154"/>
      <c r="G119" s="155">
        <f ca="1">IFERROR(NOW()-F119,"")</f>
        <v>45954.19866840278</v>
      </c>
      <c r="H119" s="154"/>
      <c r="I119" s="153" t="str">
        <f>IFERROR(VLOOKUP(D119,DB!A:F,6,0),"")</f>
        <v/>
      </c>
      <c r="J119" s="153" t="str">
        <f>IFERROR(VLOOKUP(D119,DB!A:G,7,0),"")</f>
        <v/>
      </c>
      <c r="K119" s="153"/>
      <c r="L119" s="153" t="str">
        <f>IFERROR(VLOOKUP(D119,DB!A:I,9,0),"")</f>
        <v/>
      </c>
    </row>
    <row r="120" spans="1:12" ht="15">
      <c r="A120" s="153"/>
      <c r="B120" s="153" t="str">
        <f>IFERROR(VLOOKUP(D120,DB!A:K,11,0),"")</f>
        <v/>
      </c>
      <c r="C120" s="153"/>
      <c r="D120" s="153"/>
      <c r="E120" s="153"/>
      <c r="F120" s="154"/>
      <c r="G120" s="155">
        <f ca="1">IFERROR(NOW()-F120,"")</f>
        <v>45954.19866840278</v>
      </c>
      <c r="H120" s="154"/>
      <c r="I120" s="153" t="str">
        <f>IFERROR(VLOOKUP(D120,DB!A:F,6,0),"")</f>
        <v/>
      </c>
      <c r="J120" s="153" t="str">
        <f>IFERROR(VLOOKUP(D120,DB!A:G,7,0),"")</f>
        <v/>
      </c>
      <c r="K120" s="153"/>
      <c r="L120" s="153" t="str">
        <f>IFERROR(VLOOKUP(D120,DB!A:I,9,0),"")</f>
        <v/>
      </c>
    </row>
    <row r="121" spans="1:12" ht="15">
      <c r="A121" s="153"/>
      <c r="B121" s="153" t="str">
        <f>IFERROR(VLOOKUP(D121,DB!A:K,11,0),"")</f>
        <v/>
      </c>
      <c r="C121" s="153"/>
      <c r="D121" s="153"/>
      <c r="E121" s="153"/>
      <c r="F121" s="154"/>
      <c r="G121" s="155">
        <f ca="1">IFERROR(NOW()-F121,"")</f>
        <v>45954.19866840278</v>
      </c>
      <c r="H121" s="154"/>
      <c r="I121" s="153" t="str">
        <f>IFERROR(VLOOKUP(D121,DB!A:F,6,0),"")</f>
        <v/>
      </c>
      <c r="J121" s="153" t="str">
        <f>IFERROR(VLOOKUP(D121,DB!A:G,7,0),"")</f>
        <v/>
      </c>
      <c r="K121" s="153"/>
      <c r="L121" s="153" t="str">
        <f>IFERROR(VLOOKUP(D121,DB!A:I,9,0),"")</f>
        <v/>
      </c>
    </row>
    <row r="122" spans="1:12" ht="15">
      <c r="A122" s="153"/>
      <c r="B122" s="153" t="str">
        <f>IFERROR(VLOOKUP(D122,DB!A:K,11,0),"")</f>
        <v/>
      </c>
      <c r="C122" s="153"/>
      <c r="D122" s="153"/>
      <c r="E122" s="153"/>
      <c r="F122" s="154"/>
      <c r="G122" s="155">
        <f ca="1">IFERROR(NOW()-F122,"")</f>
        <v>45954.19866840278</v>
      </c>
      <c r="H122" s="154"/>
      <c r="I122" s="153" t="str">
        <f>IFERROR(VLOOKUP(D122,DB!A:F,6,0),"")</f>
        <v/>
      </c>
      <c r="J122" s="153" t="str">
        <f>IFERROR(VLOOKUP(D122,DB!A:G,7,0),"")</f>
        <v/>
      </c>
      <c r="K122" s="153"/>
      <c r="L122" s="153" t="str">
        <f>IFERROR(VLOOKUP(D122,DB!A:I,9,0),"")</f>
        <v/>
      </c>
    </row>
    <row r="123" spans="1:12" ht="15">
      <c r="A123" s="153"/>
      <c r="B123" s="153" t="str">
        <f>IFERROR(VLOOKUP(D123,DB!A:K,11,0),"")</f>
        <v/>
      </c>
      <c r="C123" s="153"/>
      <c r="D123" s="153"/>
      <c r="E123" s="153"/>
      <c r="F123" s="154"/>
      <c r="G123" s="155">
        <f ca="1">IFERROR(NOW()-F123,"")</f>
        <v>45954.19866840278</v>
      </c>
      <c r="H123" s="154"/>
      <c r="I123" s="153" t="str">
        <f>IFERROR(VLOOKUP(D123,DB!A:F,6,0),"")</f>
        <v/>
      </c>
      <c r="J123" s="153" t="str">
        <f>IFERROR(VLOOKUP(D123,DB!A:G,7,0),"")</f>
        <v/>
      </c>
      <c r="K123" s="153"/>
      <c r="L123" s="153" t="str">
        <f>IFERROR(VLOOKUP(D123,DB!A:I,9,0),"")</f>
        <v/>
      </c>
    </row>
    <row r="124" spans="1:12" ht="15">
      <c r="A124" s="153"/>
      <c r="B124" s="153" t="str">
        <f>IFERROR(VLOOKUP(D124,DB!A:K,11,0),"")</f>
        <v/>
      </c>
      <c r="C124" s="153"/>
      <c r="D124" s="153"/>
      <c r="E124" s="153"/>
      <c r="F124" s="154"/>
      <c r="G124" s="155">
        <f ca="1">IFERROR(NOW()-F124,"")</f>
        <v>45954.19866840278</v>
      </c>
      <c r="H124" s="154"/>
      <c r="I124" s="153" t="str">
        <f>IFERROR(VLOOKUP(D124,DB!A:F,6,0),"")</f>
        <v/>
      </c>
      <c r="J124" s="153" t="str">
        <f>IFERROR(VLOOKUP(D124,DB!A:G,7,0),"")</f>
        <v/>
      </c>
      <c r="K124" s="153"/>
      <c r="L124" s="153" t="str">
        <f>IFERROR(VLOOKUP(D124,DB!A:I,9,0),"")</f>
        <v/>
      </c>
    </row>
    <row r="125" spans="1:12" ht="15">
      <c r="A125" s="153"/>
      <c r="B125" s="153" t="str">
        <f>IFERROR(VLOOKUP(D125,DB!A:K,11,0),"")</f>
        <v/>
      </c>
      <c r="C125" s="153"/>
      <c r="D125" s="153"/>
      <c r="E125" s="153"/>
      <c r="F125" s="154"/>
      <c r="G125" s="155">
        <f ca="1">IFERROR(NOW()-F125,"")</f>
        <v>45954.19866840278</v>
      </c>
      <c r="H125" s="154"/>
      <c r="I125" s="153" t="str">
        <f>IFERROR(VLOOKUP(D125,DB!A:F,6,0),"")</f>
        <v/>
      </c>
      <c r="J125" s="153" t="str">
        <f>IFERROR(VLOOKUP(D125,DB!A:G,7,0),"")</f>
        <v/>
      </c>
      <c r="K125" s="153"/>
      <c r="L125" s="153" t="str">
        <f>IFERROR(VLOOKUP(D125,DB!A:I,9,0),"")</f>
        <v/>
      </c>
    </row>
    <row r="126" spans="1:12" ht="15">
      <c r="A126" s="153"/>
      <c r="B126" s="153" t="str">
        <f>IFERROR(VLOOKUP(D126,DB!A:K,11,0),"")</f>
        <v/>
      </c>
      <c r="C126" s="153"/>
      <c r="D126" s="153"/>
      <c r="E126" s="153"/>
      <c r="F126" s="154"/>
      <c r="G126" s="155">
        <f ca="1">IFERROR(NOW()-F126,"")</f>
        <v>45954.19866840278</v>
      </c>
      <c r="H126" s="154"/>
      <c r="I126" s="153" t="str">
        <f>IFERROR(VLOOKUP(D126,DB!A:F,6,0),"")</f>
        <v/>
      </c>
      <c r="J126" s="153" t="str">
        <f>IFERROR(VLOOKUP(D126,DB!A:G,7,0),"")</f>
        <v/>
      </c>
      <c r="K126" s="153"/>
      <c r="L126" s="153" t="str">
        <f>IFERROR(VLOOKUP(D126,DB!A:I,9,0),"")</f>
        <v/>
      </c>
    </row>
    <row r="127" spans="1:12" ht="15">
      <c r="A127" s="153"/>
      <c r="B127" s="153" t="str">
        <f>IFERROR(VLOOKUP(D127,DB!A:K,11,0),"")</f>
        <v/>
      </c>
      <c r="C127" s="153"/>
      <c r="D127" s="153"/>
      <c r="E127" s="153"/>
      <c r="F127" s="154"/>
      <c r="G127" s="155">
        <f ca="1">IFERROR(NOW()-F127,"")</f>
        <v>45954.19866840278</v>
      </c>
      <c r="H127" s="154"/>
      <c r="I127" s="153" t="str">
        <f>IFERROR(VLOOKUP(D127,DB!A:F,6,0),"")</f>
        <v/>
      </c>
      <c r="J127" s="153" t="str">
        <f>IFERROR(VLOOKUP(D127,DB!A:G,7,0),"")</f>
        <v/>
      </c>
      <c r="K127" s="153"/>
      <c r="L127" s="153" t="str">
        <f>IFERROR(VLOOKUP(D127,DB!A:I,9,0),"")</f>
        <v/>
      </c>
    </row>
    <row r="128" spans="1:12" ht="15">
      <c r="A128" s="153"/>
      <c r="B128" s="153" t="str">
        <f>IFERROR(VLOOKUP(D128,DB!A:K,11,0),"")</f>
        <v/>
      </c>
      <c r="C128" s="153"/>
      <c r="D128" s="153"/>
      <c r="E128" s="153"/>
      <c r="F128" s="154"/>
      <c r="G128" s="155">
        <f ca="1">IFERROR(NOW()-F128,"")</f>
        <v>45954.19866840278</v>
      </c>
      <c r="H128" s="154"/>
      <c r="I128" s="153" t="str">
        <f>IFERROR(VLOOKUP(D128,DB!A:F,6,0),"")</f>
        <v/>
      </c>
      <c r="J128" s="153" t="str">
        <f>IFERROR(VLOOKUP(D128,DB!A:G,7,0),"")</f>
        <v/>
      </c>
      <c r="K128" s="153"/>
      <c r="L128" s="153" t="str">
        <f>IFERROR(VLOOKUP(D128,DB!A:I,9,0),"")</f>
        <v/>
      </c>
    </row>
    <row r="129" spans="1:12" ht="15">
      <c r="A129" s="153"/>
      <c r="B129" s="153" t="str">
        <f>IFERROR(VLOOKUP(D129,DB!A:K,11,0),"")</f>
        <v/>
      </c>
      <c r="C129" s="153"/>
      <c r="D129" s="153"/>
      <c r="E129" s="153"/>
      <c r="F129" s="154"/>
      <c r="G129" s="155">
        <f ca="1">IFERROR(NOW()-F129,"")</f>
        <v>45954.19866840278</v>
      </c>
      <c r="H129" s="154"/>
      <c r="I129" s="153" t="str">
        <f>IFERROR(VLOOKUP(D129,DB!A:F,6,0),"")</f>
        <v/>
      </c>
      <c r="J129" s="153" t="str">
        <f>IFERROR(VLOOKUP(D129,DB!A:G,7,0),"")</f>
        <v/>
      </c>
      <c r="K129" s="153"/>
      <c r="L129" s="153" t="str">
        <f>IFERROR(VLOOKUP(D129,DB!A:I,9,0),"")</f>
        <v/>
      </c>
    </row>
    <row r="130" spans="1:12" ht="15">
      <c r="A130" s="153"/>
      <c r="B130" s="153" t="str">
        <f>IFERROR(VLOOKUP(D130,DB!A:K,11,0),"")</f>
        <v/>
      </c>
      <c r="C130" s="153"/>
      <c r="D130" s="153"/>
      <c r="E130" s="153"/>
      <c r="F130" s="154"/>
      <c r="G130" s="155">
        <f ca="1">IFERROR(NOW()-F130,"")</f>
        <v>45954.19866840278</v>
      </c>
      <c r="H130" s="154"/>
      <c r="I130" s="153" t="str">
        <f>IFERROR(VLOOKUP(D130,DB!A:F,6,0),"")</f>
        <v/>
      </c>
      <c r="J130" s="153" t="str">
        <f>IFERROR(VLOOKUP(D130,DB!A:G,7,0),"")</f>
        <v/>
      </c>
      <c r="K130" s="153"/>
      <c r="L130" s="153" t="str">
        <f>IFERROR(VLOOKUP(D130,DB!A:I,9,0),"")</f>
        <v/>
      </c>
    </row>
    <row r="131" spans="1:12" ht="15">
      <c r="A131" s="153"/>
      <c r="B131" s="153" t="str">
        <f>IFERROR(VLOOKUP(D131,DB!A:K,11,0),"")</f>
        <v/>
      </c>
      <c r="C131" s="153"/>
      <c r="D131" s="153"/>
      <c r="E131" s="153"/>
      <c r="F131" s="154"/>
      <c r="G131" s="155">
        <f ca="1">IFERROR(NOW()-F131,"")</f>
        <v>45954.19866840278</v>
      </c>
      <c r="H131" s="154"/>
      <c r="I131" s="153" t="str">
        <f>IFERROR(VLOOKUP(D131,DB!A:F,6,0),"")</f>
        <v/>
      </c>
      <c r="J131" s="153" t="str">
        <f>IFERROR(VLOOKUP(D131,DB!A:G,7,0),"")</f>
        <v/>
      </c>
      <c r="K131" s="153"/>
      <c r="L131" s="153" t="str">
        <f>IFERROR(VLOOKUP(D131,DB!A:I,9,0),"")</f>
        <v/>
      </c>
    </row>
    <row r="132" spans="1:12" ht="15">
      <c r="A132" s="153"/>
      <c r="B132" s="153" t="str">
        <f>IFERROR(VLOOKUP(D132,DB!A:K,11,0),"")</f>
        <v/>
      </c>
      <c r="C132" s="153"/>
      <c r="D132" s="153"/>
      <c r="E132" s="153"/>
      <c r="F132" s="154"/>
      <c r="G132" s="155">
        <f ca="1">IFERROR(NOW()-F132,"")</f>
        <v>45954.19866840278</v>
      </c>
      <c r="H132" s="154"/>
      <c r="I132" s="153" t="str">
        <f>IFERROR(VLOOKUP(D132,DB!A:F,6,0),"")</f>
        <v/>
      </c>
      <c r="J132" s="153" t="str">
        <f>IFERROR(VLOOKUP(D132,DB!A:G,7,0),"")</f>
        <v/>
      </c>
      <c r="K132" s="153"/>
      <c r="L132" s="153" t="str">
        <f>IFERROR(VLOOKUP(D132,DB!A:I,9,0),"")</f>
        <v/>
      </c>
    </row>
    <row r="133" spans="1:12" ht="15">
      <c r="A133" s="153"/>
      <c r="B133" s="153" t="str">
        <f>IFERROR(VLOOKUP(D133,DB!A:K,11,0),"")</f>
        <v/>
      </c>
      <c r="C133" s="153"/>
      <c r="D133" s="153"/>
      <c r="E133" s="153"/>
      <c r="F133" s="154"/>
      <c r="G133" s="155">
        <f ca="1">IFERROR(NOW()-F133,"")</f>
        <v>45954.19866840278</v>
      </c>
      <c r="H133" s="154"/>
      <c r="I133" s="153" t="str">
        <f>IFERROR(VLOOKUP(D133,DB!A:F,6,0),"")</f>
        <v/>
      </c>
      <c r="J133" s="153" t="str">
        <f>IFERROR(VLOOKUP(D133,DB!A:G,7,0),"")</f>
        <v/>
      </c>
      <c r="K133" s="153"/>
      <c r="L133" s="153" t="str">
        <f>IFERROR(VLOOKUP(D133,DB!A:I,9,0),"")</f>
        <v/>
      </c>
    </row>
    <row r="134" spans="1:12" ht="15">
      <c r="A134" s="153"/>
      <c r="B134" s="153" t="str">
        <f>IFERROR(VLOOKUP(D134,DB!A:K,11,0),"")</f>
        <v/>
      </c>
      <c r="C134" s="153"/>
      <c r="D134" s="153"/>
      <c r="E134" s="153"/>
      <c r="F134" s="154"/>
      <c r="G134" s="155">
        <f ca="1">IFERROR(NOW()-F134,"")</f>
        <v>45954.19866840278</v>
      </c>
      <c r="H134" s="154"/>
      <c r="I134" s="153" t="str">
        <f>IFERROR(VLOOKUP(D134,DB!A:F,6,0),"")</f>
        <v/>
      </c>
      <c r="J134" s="153" t="str">
        <f>IFERROR(VLOOKUP(D134,DB!A:G,7,0),"")</f>
        <v/>
      </c>
      <c r="K134" s="153"/>
      <c r="L134" s="153" t="str">
        <f>IFERROR(VLOOKUP(D134,DB!A:I,9,0),"")</f>
        <v/>
      </c>
    </row>
    <row r="135" spans="1:12" ht="15">
      <c r="A135" s="153"/>
      <c r="B135" s="153" t="str">
        <f>IFERROR(VLOOKUP(D135,DB!A:K,11,0),"")</f>
        <v/>
      </c>
      <c r="C135" s="153"/>
      <c r="D135" s="153"/>
      <c r="E135" s="153"/>
      <c r="F135" s="154"/>
      <c r="G135" s="155">
        <f ca="1">IFERROR(NOW()-F135,"")</f>
        <v>45954.19866840278</v>
      </c>
      <c r="H135" s="154"/>
      <c r="I135" s="153" t="str">
        <f>IFERROR(VLOOKUP(D135,DB!A:F,6,0),"")</f>
        <v/>
      </c>
      <c r="J135" s="153" t="str">
        <f>IFERROR(VLOOKUP(D135,DB!A:G,7,0),"")</f>
        <v/>
      </c>
      <c r="K135" s="153"/>
      <c r="L135" s="153" t="str">
        <f>IFERROR(VLOOKUP(D135,DB!A:I,9,0),"")</f>
        <v/>
      </c>
    </row>
    <row r="136" spans="1:12" ht="15">
      <c r="A136" s="153"/>
      <c r="B136" s="153" t="str">
        <f>IFERROR(VLOOKUP(D136,DB!A:K,11,0),"")</f>
        <v/>
      </c>
      <c r="C136" s="153"/>
      <c r="D136" s="153"/>
      <c r="E136" s="153"/>
      <c r="F136" s="154"/>
      <c r="G136" s="155">
        <f ca="1">IFERROR(NOW()-F136,"")</f>
        <v>45954.19866840278</v>
      </c>
      <c r="H136" s="154"/>
      <c r="I136" s="153" t="str">
        <f>IFERROR(VLOOKUP(D136,DB!A:F,6,0),"")</f>
        <v/>
      </c>
      <c r="J136" s="153" t="str">
        <f>IFERROR(VLOOKUP(D136,DB!A:G,7,0),"")</f>
        <v/>
      </c>
      <c r="K136" s="153"/>
      <c r="L136" s="153" t="str">
        <f>IFERROR(VLOOKUP(D136,DB!A:I,9,0),"")</f>
        <v/>
      </c>
    </row>
    <row r="137" spans="1:12" ht="15">
      <c r="A137" s="153"/>
      <c r="B137" s="153" t="str">
        <f>IFERROR(VLOOKUP(D137,DB!A:K,11,0),"")</f>
        <v/>
      </c>
      <c r="C137" s="153"/>
      <c r="D137" s="153"/>
      <c r="E137" s="153"/>
      <c r="F137" s="154"/>
      <c r="G137" s="155">
        <f ca="1">IFERROR(NOW()-F137,"")</f>
        <v>45954.19866840278</v>
      </c>
      <c r="H137" s="154"/>
      <c r="I137" s="153" t="str">
        <f>IFERROR(VLOOKUP(D137,DB!A:F,6,0),"")</f>
        <v/>
      </c>
      <c r="J137" s="153" t="str">
        <f>IFERROR(VLOOKUP(D137,DB!A:G,7,0),"")</f>
        <v/>
      </c>
      <c r="K137" s="153"/>
      <c r="L137" s="153" t="str">
        <f>IFERROR(VLOOKUP(D137,DB!A:I,9,0),"")</f>
        <v/>
      </c>
    </row>
    <row r="138" spans="1:12" ht="15">
      <c r="A138" s="153"/>
      <c r="B138" s="153" t="str">
        <f>IFERROR(VLOOKUP(D138,DB!A:K,11,0),"")</f>
        <v/>
      </c>
      <c r="C138" s="153"/>
      <c r="D138" s="153"/>
      <c r="E138" s="153"/>
      <c r="F138" s="154"/>
      <c r="G138" s="155">
        <f ca="1">IFERROR(NOW()-F138,"")</f>
        <v>45954.19866840278</v>
      </c>
      <c r="H138" s="154"/>
      <c r="I138" s="153" t="str">
        <f>IFERROR(VLOOKUP(D138,DB!A:F,6,0),"")</f>
        <v/>
      </c>
      <c r="J138" s="153" t="str">
        <f>IFERROR(VLOOKUP(D138,DB!A:G,7,0),"")</f>
        <v/>
      </c>
      <c r="K138" s="153"/>
      <c r="L138" s="153" t="str">
        <f>IFERROR(VLOOKUP(D138,DB!A:I,9,0),"")</f>
        <v/>
      </c>
    </row>
    <row r="139" spans="1:12" ht="15">
      <c r="A139" s="153"/>
      <c r="B139" s="153" t="str">
        <f>IFERROR(VLOOKUP(D139,DB!A:K,11,0),"")</f>
        <v/>
      </c>
      <c r="C139" s="153"/>
      <c r="D139" s="153"/>
      <c r="E139" s="153"/>
      <c r="F139" s="154"/>
      <c r="G139" s="155">
        <f ca="1">IFERROR(NOW()-F139,"")</f>
        <v>45954.19866840278</v>
      </c>
      <c r="H139" s="154"/>
      <c r="I139" s="153" t="str">
        <f>IFERROR(VLOOKUP(D139,DB!A:F,6,0),"")</f>
        <v/>
      </c>
      <c r="J139" s="153" t="str">
        <f>IFERROR(VLOOKUP(D139,DB!A:G,7,0),"")</f>
        <v/>
      </c>
      <c r="K139" s="153"/>
      <c r="L139" s="153" t="str">
        <f>IFERROR(VLOOKUP(D139,DB!A:I,9,0),"")</f>
        <v/>
      </c>
    </row>
    <row r="140" spans="1:12" ht="15">
      <c r="A140" s="153"/>
      <c r="B140" s="153" t="str">
        <f>IFERROR(VLOOKUP(D140,DB!A:K,11,0),"")</f>
        <v/>
      </c>
      <c r="C140" s="153"/>
      <c r="D140" s="153"/>
      <c r="E140" s="153"/>
      <c r="F140" s="154"/>
      <c r="G140" s="155">
        <f ca="1">IFERROR(NOW()-F140,"")</f>
        <v>45954.19866840278</v>
      </c>
      <c r="H140" s="154"/>
      <c r="I140" s="153" t="str">
        <f>IFERROR(VLOOKUP(D140,DB!A:F,6,0),"")</f>
        <v/>
      </c>
      <c r="J140" s="153" t="str">
        <f>IFERROR(VLOOKUP(D140,DB!A:G,7,0),"")</f>
        <v/>
      </c>
      <c r="K140" s="153"/>
      <c r="L140" s="153" t="str">
        <f>IFERROR(VLOOKUP(D140,DB!A:I,9,0),"")</f>
        <v/>
      </c>
    </row>
    <row r="141" spans="1:12" ht="15">
      <c r="A141" s="153"/>
      <c r="B141" s="153" t="str">
        <f>IFERROR(VLOOKUP(D141,DB!A:K,11,0),"")</f>
        <v/>
      </c>
      <c r="C141" s="153"/>
      <c r="D141" s="153"/>
      <c r="E141" s="153"/>
      <c r="F141" s="154"/>
      <c r="G141" s="155">
        <f ca="1">IFERROR(NOW()-F141,"")</f>
        <v>45954.19866840278</v>
      </c>
      <c r="H141" s="154"/>
      <c r="I141" s="153" t="str">
        <f>IFERROR(VLOOKUP(D141,DB!A:F,6,0),"")</f>
        <v/>
      </c>
      <c r="J141" s="153" t="str">
        <f>IFERROR(VLOOKUP(D141,DB!A:G,7,0),"")</f>
        <v/>
      </c>
      <c r="K141" s="153"/>
      <c r="L141" s="153" t="str">
        <f>IFERROR(VLOOKUP(D141,DB!A:I,9,0),"")</f>
        <v/>
      </c>
    </row>
    <row r="142" spans="1:12" ht="15">
      <c r="A142" s="153"/>
      <c r="B142" s="153" t="str">
        <f>IFERROR(VLOOKUP(D142,DB!A:K,11,0),"")</f>
        <v/>
      </c>
      <c r="C142" s="153"/>
      <c r="D142" s="153"/>
      <c r="E142" s="153"/>
      <c r="F142" s="154"/>
      <c r="G142" s="155">
        <f ca="1">IFERROR(NOW()-F142,"")</f>
        <v>45954.19866840278</v>
      </c>
      <c r="H142" s="154"/>
      <c r="I142" s="153" t="str">
        <f>IFERROR(VLOOKUP(D142,DB!A:F,6,0),"")</f>
        <v/>
      </c>
      <c r="J142" s="153" t="str">
        <f>IFERROR(VLOOKUP(D142,DB!A:G,7,0),"")</f>
        <v/>
      </c>
      <c r="K142" s="153"/>
      <c r="L142" s="153" t="str">
        <f>IFERROR(VLOOKUP(D142,DB!A:I,9,0),"")</f>
        <v/>
      </c>
    </row>
    <row r="143" spans="1:12" ht="15">
      <c r="A143" s="153"/>
      <c r="B143" s="153" t="str">
        <f>IFERROR(VLOOKUP(D143,DB!A:K,11,0),"")</f>
        <v/>
      </c>
      <c r="C143" s="153"/>
      <c r="D143" s="153"/>
      <c r="E143" s="153"/>
      <c r="F143" s="154"/>
      <c r="G143" s="155">
        <f ca="1">IFERROR(NOW()-F143,"")</f>
        <v>45954.19866840278</v>
      </c>
      <c r="H143" s="154"/>
      <c r="I143" s="153" t="str">
        <f>IFERROR(VLOOKUP(D143,DB!A:F,6,0),"")</f>
        <v/>
      </c>
      <c r="J143" s="153" t="str">
        <f>IFERROR(VLOOKUP(D143,DB!A:G,7,0),"")</f>
        <v/>
      </c>
      <c r="K143" s="153"/>
      <c r="L143" s="153" t="str">
        <f>IFERROR(VLOOKUP(D143,DB!A:I,9,0),"")</f>
        <v/>
      </c>
    </row>
    <row r="144" spans="1:12" ht="15">
      <c r="A144" s="153"/>
      <c r="B144" s="153" t="str">
        <f>IFERROR(VLOOKUP(D144,DB!A:K,11,0),"")</f>
        <v/>
      </c>
      <c r="C144" s="153"/>
      <c r="D144" s="153"/>
      <c r="E144" s="153"/>
      <c r="F144" s="154"/>
      <c r="G144" s="155">
        <f ca="1">IFERROR(NOW()-F144,"")</f>
        <v>45954.19866840278</v>
      </c>
      <c r="H144" s="154"/>
      <c r="I144" s="153" t="str">
        <f>IFERROR(VLOOKUP(D144,DB!A:F,6,0),"")</f>
        <v/>
      </c>
      <c r="J144" s="153" t="str">
        <f>IFERROR(VLOOKUP(D144,DB!A:G,7,0),"")</f>
        <v/>
      </c>
      <c r="K144" s="153"/>
      <c r="L144" s="153" t="str">
        <f>IFERROR(VLOOKUP(D144,DB!A:I,9,0),"")</f>
        <v/>
      </c>
    </row>
    <row r="145" spans="1:12" ht="15">
      <c r="A145" s="153"/>
      <c r="B145" s="153" t="str">
        <f>IFERROR(VLOOKUP(D145,DB!A:K,11,0),"")</f>
        <v/>
      </c>
      <c r="C145" s="153"/>
      <c r="D145" s="153"/>
      <c r="E145" s="153"/>
      <c r="F145" s="154"/>
      <c r="G145" s="155">
        <f ca="1">IFERROR(NOW()-F145,"")</f>
        <v>45954.19866840278</v>
      </c>
      <c r="H145" s="154"/>
      <c r="I145" s="153" t="str">
        <f>IFERROR(VLOOKUP(D145,DB!A:F,6,0),"")</f>
        <v/>
      </c>
      <c r="J145" s="153" t="str">
        <f>IFERROR(VLOOKUP(D145,DB!A:G,7,0),"")</f>
        <v/>
      </c>
      <c r="K145" s="153"/>
      <c r="L145" s="153" t="str">
        <f>IFERROR(VLOOKUP(D145,DB!A:I,9,0),"")</f>
        <v/>
      </c>
    </row>
    <row r="146" spans="1:12" ht="15">
      <c r="A146" s="153"/>
      <c r="B146" s="153" t="str">
        <f>IFERROR(VLOOKUP(D146,DB!A:K,11,0),"")</f>
        <v/>
      </c>
      <c r="C146" s="153"/>
      <c r="D146" s="153"/>
      <c r="E146" s="153"/>
      <c r="F146" s="154"/>
      <c r="G146" s="155">
        <f ca="1">IFERROR(NOW()-F146,"")</f>
        <v>45954.19866840278</v>
      </c>
      <c r="H146" s="154"/>
      <c r="I146" s="153" t="str">
        <f>IFERROR(VLOOKUP(D146,DB!A:F,6,0),"")</f>
        <v/>
      </c>
      <c r="J146" s="153" t="str">
        <f>IFERROR(VLOOKUP(D146,DB!A:G,7,0),"")</f>
        <v/>
      </c>
      <c r="K146" s="153"/>
      <c r="L146" s="153" t="str">
        <f>IFERROR(VLOOKUP(D146,DB!A:I,9,0),"")</f>
        <v/>
      </c>
    </row>
    <row r="147" spans="1:12" ht="15">
      <c r="A147" s="153"/>
      <c r="B147" s="153" t="str">
        <f>IFERROR(VLOOKUP(D147,DB!A:K,11,0),"")</f>
        <v/>
      </c>
      <c r="C147" s="153"/>
      <c r="D147" s="153"/>
      <c r="E147" s="153"/>
      <c r="F147" s="154"/>
      <c r="G147" s="155">
        <f ca="1">IFERROR(NOW()-F147,"")</f>
        <v>45954.19866840278</v>
      </c>
      <c r="H147" s="154"/>
      <c r="I147" s="153" t="str">
        <f>IFERROR(VLOOKUP(D147,DB!A:F,6,0),"")</f>
        <v/>
      </c>
      <c r="J147" s="153" t="str">
        <f>IFERROR(VLOOKUP(D147,DB!A:G,7,0),"")</f>
        <v/>
      </c>
      <c r="K147" s="153"/>
      <c r="L147" s="153" t="str">
        <f>IFERROR(VLOOKUP(D147,DB!A:I,9,0),"")</f>
        <v/>
      </c>
    </row>
    <row r="148" spans="1:12" ht="15">
      <c r="A148" s="153"/>
      <c r="B148" s="153" t="str">
        <f>IFERROR(VLOOKUP(D148,DB!A:K,11,0),"")</f>
        <v/>
      </c>
      <c r="C148" s="153"/>
      <c r="D148" s="153"/>
      <c r="E148" s="153"/>
      <c r="F148" s="154"/>
      <c r="G148" s="155">
        <f ca="1">IFERROR(NOW()-F148,"")</f>
        <v>45954.19866840278</v>
      </c>
      <c r="H148" s="154"/>
      <c r="I148" s="153" t="str">
        <f>IFERROR(VLOOKUP(D148,DB!A:F,6,0),"")</f>
        <v/>
      </c>
      <c r="J148" s="153" t="str">
        <f>IFERROR(VLOOKUP(D148,DB!A:G,7,0),"")</f>
        <v/>
      </c>
      <c r="K148" s="153"/>
      <c r="L148" s="153" t="str">
        <f>IFERROR(VLOOKUP(D148,DB!A:I,9,0),"")</f>
        <v/>
      </c>
    </row>
    <row r="149" spans="1:12" ht="15">
      <c r="A149" s="153"/>
      <c r="B149" s="153" t="str">
        <f>IFERROR(VLOOKUP(D149,DB!A:K,11,0),"")</f>
        <v/>
      </c>
      <c r="C149" s="153"/>
      <c r="D149" s="153"/>
      <c r="E149" s="153"/>
      <c r="F149" s="154"/>
      <c r="G149" s="155">
        <f ca="1">IFERROR(NOW()-F149,"")</f>
        <v>45954.19866840278</v>
      </c>
      <c r="H149" s="154"/>
      <c r="I149" s="153" t="str">
        <f>IFERROR(VLOOKUP(D149,DB!A:F,6,0),"")</f>
        <v/>
      </c>
      <c r="J149" s="153" t="str">
        <f>IFERROR(VLOOKUP(D149,DB!A:G,7,0),"")</f>
        <v/>
      </c>
      <c r="K149" s="153"/>
      <c r="L149" s="153" t="str">
        <f>IFERROR(VLOOKUP(D149,DB!A:I,9,0),"")</f>
        <v/>
      </c>
    </row>
    <row r="150" spans="1:12" ht="15">
      <c r="A150" s="153"/>
      <c r="B150" s="153" t="str">
        <f>IFERROR(VLOOKUP(D150,DB!A:K,11,0),"")</f>
        <v/>
      </c>
      <c r="C150" s="153"/>
      <c r="D150" s="153"/>
      <c r="E150" s="153"/>
      <c r="F150" s="154"/>
      <c r="G150" s="155">
        <f ca="1">IFERROR(NOW()-F150,"")</f>
        <v>45954.19866840278</v>
      </c>
      <c r="H150" s="154"/>
      <c r="I150" s="153" t="str">
        <f>IFERROR(VLOOKUP(D150,DB!A:F,6,0),"")</f>
        <v/>
      </c>
      <c r="J150" s="153" t="str">
        <f>IFERROR(VLOOKUP(D150,DB!A:G,7,0),"")</f>
        <v/>
      </c>
      <c r="K150" s="153"/>
      <c r="L150" s="153" t="str">
        <f>IFERROR(VLOOKUP(D150,DB!A:I,9,0),"")</f>
        <v/>
      </c>
    </row>
    <row r="151" spans="1:12" ht="15">
      <c r="A151" s="153"/>
      <c r="B151" s="153" t="str">
        <f>IFERROR(VLOOKUP(D151,DB!A:K,11,0),"")</f>
        <v/>
      </c>
      <c r="C151" s="153"/>
      <c r="D151" s="153"/>
      <c r="E151" s="153"/>
      <c r="F151" s="154"/>
      <c r="G151" s="155">
        <f ca="1">IFERROR(NOW()-F151,"")</f>
        <v>45954.19866840278</v>
      </c>
      <c r="H151" s="154"/>
      <c r="I151" s="153" t="str">
        <f>IFERROR(VLOOKUP(D151,DB!A:F,6,0),"")</f>
        <v/>
      </c>
      <c r="J151" s="153" t="str">
        <f>IFERROR(VLOOKUP(D151,DB!A:G,7,0),"")</f>
        <v/>
      </c>
      <c r="K151" s="153"/>
      <c r="L151" s="153" t="str">
        <f>IFERROR(VLOOKUP(D151,DB!A:I,9,0),"")</f>
        <v/>
      </c>
    </row>
    <row r="152" spans="1:12" ht="15">
      <c r="A152" s="153"/>
      <c r="B152" s="153" t="str">
        <f>IFERROR(VLOOKUP(D152,DB!A:K,11,0),"")</f>
        <v/>
      </c>
      <c r="C152" s="153"/>
      <c r="D152" s="153"/>
      <c r="E152" s="153"/>
      <c r="F152" s="154"/>
      <c r="G152" s="155">
        <f ca="1">IFERROR(NOW()-F152,"")</f>
        <v>45954.19866840278</v>
      </c>
      <c r="H152" s="154"/>
      <c r="I152" s="153" t="str">
        <f>IFERROR(VLOOKUP(D152,DB!A:F,6,0),"")</f>
        <v/>
      </c>
      <c r="J152" s="153" t="str">
        <f>IFERROR(VLOOKUP(D152,DB!A:G,7,0),"")</f>
        <v/>
      </c>
      <c r="K152" s="153"/>
      <c r="L152" s="153" t="str">
        <f>IFERROR(VLOOKUP(D152,DB!A:I,9,0),"")</f>
        <v/>
      </c>
    </row>
    <row r="153" spans="1:12" ht="15">
      <c r="A153" s="153"/>
      <c r="B153" s="153" t="str">
        <f>IFERROR(VLOOKUP(D153,DB!A:K,11,0),"")</f>
        <v/>
      </c>
      <c r="C153" s="153"/>
      <c r="D153" s="153"/>
      <c r="E153" s="153"/>
      <c r="F153" s="154"/>
      <c r="G153" s="155">
        <f ca="1">IFERROR(NOW()-F153,"")</f>
        <v>45954.19866840278</v>
      </c>
      <c r="H153" s="154"/>
      <c r="I153" s="153" t="str">
        <f>IFERROR(VLOOKUP(D153,DB!A:F,6,0),"")</f>
        <v/>
      </c>
      <c r="J153" s="153" t="str">
        <f>IFERROR(VLOOKUP(D153,DB!A:G,7,0),"")</f>
        <v/>
      </c>
      <c r="K153" s="153"/>
      <c r="L153" s="153" t="str">
        <f>IFERROR(VLOOKUP(D153,DB!A:I,9,0),"")</f>
        <v/>
      </c>
    </row>
    <row r="154" spans="1:12" ht="15">
      <c r="A154" s="153"/>
      <c r="B154" s="153" t="str">
        <f>IFERROR(VLOOKUP(D154,DB!A:K,11,0),"")</f>
        <v/>
      </c>
      <c r="C154" s="153"/>
      <c r="D154" s="153"/>
      <c r="E154" s="153"/>
      <c r="F154" s="154"/>
      <c r="G154" s="155">
        <f ca="1">IFERROR(NOW()-F154,"")</f>
        <v>45954.19866840278</v>
      </c>
      <c r="H154" s="154"/>
      <c r="I154" s="153" t="str">
        <f>IFERROR(VLOOKUP(D154,DB!A:F,6,0),"")</f>
        <v/>
      </c>
      <c r="J154" s="153" t="str">
        <f>IFERROR(VLOOKUP(D154,DB!A:G,7,0),"")</f>
        <v/>
      </c>
      <c r="K154" s="153"/>
      <c r="L154" s="153" t="str">
        <f>IFERROR(VLOOKUP(D154,DB!A:I,9,0),"")</f>
        <v/>
      </c>
    </row>
    <row r="155" spans="1:12" ht="15">
      <c r="A155" s="153"/>
      <c r="B155" s="153" t="str">
        <f>IFERROR(VLOOKUP(D155,DB!A:K,11,0),"")</f>
        <v/>
      </c>
      <c r="C155" s="153"/>
      <c r="D155" s="153"/>
      <c r="E155" s="153"/>
      <c r="F155" s="154"/>
      <c r="G155" s="155">
        <f ca="1">IFERROR(NOW()-F155,"")</f>
        <v>45954.19866840278</v>
      </c>
      <c r="H155" s="154"/>
      <c r="I155" s="153" t="str">
        <f>IFERROR(VLOOKUP(D155,DB!A:F,6,0),"")</f>
        <v/>
      </c>
      <c r="J155" s="153" t="str">
        <f>IFERROR(VLOOKUP(D155,DB!A:G,7,0),"")</f>
        <v/>
      </c>
      <c r="K155" s="153"/>
      <c r="L155" s="153" t="str">
        <f>IFERROR(VLOOKUP(D155,DB!A:I,9,0),"")</f>
        <v/>
      </c>
    </row>
    <row r="156" spans="1:12" ht="15">
      <c r="A156" s="153"/>
      <c r="B156" s="153" t="str">
        <f>IFERROR(VLOOKUP(D156,DB!A:K,11,0),"")</f>
        <v/>
      </c>
      <c r="C156" s="153"/>
      <c r="D156" s="153"/>
      <c r="E156" s="153"/>
      <c r="F156" s="154"/>
      <c r="G156" s="155">
        <f ca="1">IFERROR(NOW()-F156,"")</f>
        <v>45954.19866840278</v>
      </c>
      <c r="H156" s="154"/>
      <c r="I156" s="153" t="str">
        <f>IFERROR(VLOOKUP(D156,DB!A:F,6,0),"")</f>
        <v/>
      </c>
      <c r="J156" s="153" t="str">
        <f>IFERROR(VLOOKUP(D156,DB!A:G,7,0),"")</f>
        <v/>
      </c>
      <c r="K156" s="153"/>
      <c r="L156" s="153" t="str">
        <f>IFERROR(VLOOKUP(D156,DB!A:I,9,0),"")</f>
        <v/>
      </c>
    </row>
    <row r="157" spans="1:12" ht="15">
      <c r="A157" s="153"/>
      <c r="B157" s="153" t="str">
        <f>IFERROR(VLOOKUP(D157,DB!A:K,11,0),"")</f>
        <v/>
      </c>
      <c r="C157" s="153"/>
      <c r="D157" s="153"/>
      <c r="E157" s="153"/>
      <c r="F157" s="154"/>
      <c r="G157" s="155">
        <f ca="1">IFERROR(NOW()-F157,"")</f>
        <v>45954.19866840278</v>
      </c>
      <c r="H157" s="154"/>
      <c r="I157" s="153" t="str">
        <f>IFERROR(VLOOKUP(D157,DB!A:F,6,0),"")</f>
        <v/>
      </c>
      <c r="J157" s="153" t="str">
        <f>IFERROR(VLOOKUP(D157,DB!A:G,7,0),"")</f>
        <v/>
      </c>
      <c r="K157" s="153"/>
      <c r="L157" s="153" t="str">
        <f>IFERROR(VLOOKUP(D157,DB!A:I,9,0),"")</f>
        <v/>
      </c>
    </row>
    <row r="158" spans="1:12" ht="15">
      <c r="A158" s="153"/>
      <c r="B158" s="153" t="str">
        <f>IFERROR(VLOOKUP(D158,DB!A:K,11,0),"")</f>
        <v/>
      </c>
      <c r="C158" s="153"/>
      <c r="D158" s="153"/>
      <c r="E158" s="153"/>
      <c r="F158" s="154"/>
      <c r="G158" s="155">
        <f ca="1">IFERROR(NOW()-F158,"")</f>
        <v>45954.19866840278</v>
      </c>
      <c r="H158" s="154"/>
      <c r="I158" s="153" t="str">
        <f>IFERROR(VLOOKUP(D158,DB!A:F,6,0),"")</f>
        <v/>
      </c>
      <c r="J158" s="153" t="str">
        <f>IFERROR(VLOOKUP(D158,DB!A:G,7,0),"")</f>
        <v/>
      </c>
      <c r="K158" s="153"/>
      <c r="L158" s="153" t="str">
        <f>IFERROR(VLOOKUP(D158,DB!A:I,9,0),"")</f>
        <v/>
      </c>
    </row>
    <row r="159" spans="1:12" ht="15">
      <c r="A159" s="153"/>
      <c r="B159" s="153" t="str">
        <f>IFERROR(VLOOKUP(D159,DB!A:K,11,0),"")</f>
        <v/>
      </c>
      <c r="C159" s="153"/>
      <c r="D159" s="153"/>
      <c r="E159" s="153"/>
      <c r="F159" s="154"/>
      <c r="G159" s="155">
        <f ca="1">IFERROR(NOW()-F159,"")</f>
        <v>45954.19866840278</v>
      </c>
      <c r="H159" s="154"/>
      <c r="I159" s="153" t="str">
        <f>IFERROR(VLOOKUP(D159,DB!A:F,6,0),"")</f>
        <v/>
      </c>
      <c r="J159" s="153" t="str">
        <f>IFERROR(VLOOKUP(D159,DB!A:G,7,0),"")</f>
        <v/>
      </c>
      <c r="K159" s="153"/>
      <c r="L159" s="153" t="str">
        <f>IFERROR(VLOOKUP(D159,DB!A:I,9,0),"")</f>
        <v/>
      </c>
    </row>
    <row r="160" spans="1:12" ht="15">
      <c r="A160" s="153"/>
      <c r="B160" s="153" t="str">
        <f>IFERROR(VLOOKUP(D160,DB!A:K,11,0),"")</f>
        <v/>
      </c>
      <c r="C160" s="153"/>
      <c r="D160" s="153"/>
      <c r="E160" s="153"/>
      <c r="F160" s="154"/>
      <c r="G160" s="155">
        <f ca="1">IFERROR(NOW()-F160,"")</f>
        <v>45954.19866840278</v>
      </c>
      <c r="H160" s="154"/>
      <c r="I160" s="153" t="str">
        <f>IFERROR(VLOOKUP(D160,DB!A:F,6,0),"")</f>
        <v/>
      </c>
      <c r="J160" s="153" t="str">
        <f>IFERROR(VLOOKUP(D160,DB!A:G,7,0),"")</f>
        <v/>
      </c>
      <c r="K160" s="153"/>
      <c r="L160" s="153" t="str">
        <f>IFERROR(VLOOKUP(D160,DB!A:I,9,0),"")</f>
        <v/>
      </c>
    </row>
    <row r="161" spans="1:12" ht="15">
      <c r="A161" s="153"/>
      <c r="B161" s="153" t="str">
        <f>IFERROR(VLOOKUP(D161,DB!A:K,11,0),"")</f>
        <v/>
      </c>
      <c r="C161" s="153"/>
      <c r="D161" s="153"/>
      <c r="E161" s="153"/>
      <c r="F161" s="154"/>
      <c r="G161" s="155">
        <f ca="1">IFERROR(NOW()-F161,"")</f>
        <v>45954.19866840278</v>
      </c>
      <c r="H161" s="154"/>
      <c r="I161" s="153" t="str">
        <f>IFERROR(VLOOKUP(D161,DB!A:F,6,0),"")</f>
        <v/>
      </c>
      <c r="J161" s="153" t="str">
        <f>IFERROR(VLOOKUP(D161,DB!A:G,7,0),"")</f>
        <v/>
      </c>
      <c r="K161" s="153"/>
      <c r="L161" s="153" t="str">
        <f>IFERROR(VLOOKUP(D161,DB!A:I,9,0),"")</f>
        <v/>
      </c>
    </row>
    <row r="162" spans="1:12" ht="15">
      <c r="A162" s="153"/>
      <c r="B162" s="153" t="str">
        <f>IFERROR(VLOOKUP(D162,DB!A:K,11,0),"")</f>
        <v/>
      </c>
      <c r="C162" s="153"/>
      <c r="D162" s="153"/>
      <c r="E162" s="153"/>
      <c r="F162" s="154"/>
      <c r="G162" s="155">
        <f ca="1">IFERROR(NOW()-F162,"")</f>
        <v>45954.19866840278</v>
      </c>
      <c r="H162" s="154"/>
      <c r="I162" s="153" t="str">
        <f>IFERROR(VLOOKUP(D162,DB!A:F,6,0),"")</f>
        <v/>
      </c>
      <c r="J162" s="153" t="str">
        <f>IFERROR(VLOOKUP(D162,DB!A:G,7,0),"")</f>
        <v/>
      </c>
      <c r="K162" s="153"/>
      <c r="L162" s="153" t="str">
        <f>IFERROR(VLOOKUP(D162,DB!A:I,9,0),"")</f>
        <v/>
      </c>
    </row>
    <row r="163" spans="1:12" ht="15">
      <c r="A163" s="153"/>
      <c r="B163" s="153" t="str">
        <f>IFERROR(VLOOKUP(D163,DB!A:K,11,0),"")</f>
        <v/>
      </c>
      <c r="C163" s="153"/>
      <c r="D163" s="153"/>
      <c r="E163" s="153"/>
      <c r="F163" s="154"/>
      <c r="G163" s="155">
        <f ca="1">IFERROR(NOW()-F163,"")</f>
        <v>45954.19866840278</v>
      </c>
      <c r="H163" s="154"/>
      <c r="I163" s="153" t="str">
        <f>IFERROR(VLOOKUP(D163,DB!A:F,6,0),"")</f>
        <v/>
      </c>
      <c r="J163" s="153" t="str">
        <f>IFERROR(VLOOKUP(D163,DB!A:G,7,0),"")</f>
        <v/>
      </c>
      <c r="K163" s="153"/>
      <c r="L163" s="153" t="str">
        <f>IFERROR(VLOOKUP(D163,DB!A:I,9,0),"")</f>
        <v/>
      </c>
    </row>
    <row r="164" spans="1:12" ht="15">
      <c r="A164" s="153"/>
      <c r="B164" s="153" t="str">
        <f>IFERROR(VLOOKUP(D164,DB!A:K,11,0),"")</f>
        <v/>
      </c>
      <c r="C164" s="153"/>
      <c r="D164" s="153"/>
      <c r="E164" s="153"/>
      <c r="F164" s="154"/>
      <c r="G164" s="155">
        <f ca="1">IFERROR(NOW()-F164,"")</f>
        <v>45954.19866840278</v>
      </c>
      <c r="H164" s="154"/>
      <c r="I164" s="153" t="str">
        <f>IFERROR(VLOOKUP(D164,DB!A:F,6,0),"")</f>
        <v/>
      </c>
      <c r="J164" s="153" t="str">
        <f>IFERROR(VLOOKUP(D164,DB!A:G,7,0),"")</f>
        <v/>
      </c>
      <c r="K164" s="153"/>
      <c r="L164" s="153" t="str">
        <f>IFERROR(VLOOKUP(D164,DB!A:I,9,0),"")</f>
        <v/>
      </c>
    </row>
    <row r="165" spans="1:12" ht="15">
      <c r="A165" s="153"/>
      <c r="B165" s="153" t="str">
        <f>IFERROR(VLOOKUP(D165,DB!A:K,11,0),"")</f>
        <v/>
      </c>
      <c r="C165" s="153"/>
      <c r="D165" s="153"/>
      <c r="E165" s="153"/>
      <c r="F165" s="154"/>
      <c r="G165" s="155">
        <f ca="1">IFERROR(NOW()-F165,"")</f>
        <v>45954.19866840278</v>
      </c>
      <c r="H165" s="154"/>
      <c r="I165" s="153" t="str">
        <f>IFERROR(VLOOKUP(D165,DB!A:F,6,0),"")</f>
        <v/>
      </c>
      <c r="J165" s="153" t="str">
        <f>IFERROR(VLOOKUP(D165,DB!A:G,7,0),"")</f>
        <v/>
      </c>
      <c r="K165" s="153"/>
      <c r="L165" s="153" t="str">
        <f>IFERROR(VLOOKUP(D165,DB!A:I,9,0),"")</f>
        <v/>
      </c>
    </row>
    <row r="166" spans="1:12" ht="15">
      <c r="A166" s="159"/>
      <c r="B166" s="159" t="str">
        <f>IFERROR(VLOOKUP(D166,DB!A:K,11,0),"")</f>
        <v/>
      </c>
      <c r="C166" s="159"/>
      <c r="D166" s="159"/>
      <c r="E166" s="159"/>
      <c r="F166" s="160"/>
      <c r="G166" s="161">
        <f ca="1">IFERROR(NOW()-F166,"")</f>
        <v>45954.19866840278</v>
      </c>
      <c r="H166" s="160"/>
      <c r="I166" s="159" t="str">
        <f>IFERROR(VLOOKUP(D166,DB!A:F,6,0),"")</f>
        <v/>
      </c>
      <c r="J166" s="159" t="str">
        <f>IFERROR(VLOOKUP(D166,DB!A:G,7,0),"")</f>
        <v/>
      </c>
      <c r="K166" s="159"/>
      <c r="L166" s="159" t="str">
        <f>IFERROR(VLOOKUP(D166,DB!A:I,9,0),"")</f>
        <v/>
      </c>
    </row>
    <row r="167" spans="1:12" ht="15">
      <c r="A167" s="159"/>
      <c r="B167" s="159" t="str">
        <f>IFERROR(VLOOKUP(D167,DB!A:K,11,0),"")</f>
        <v/>
      </c>
      <c r="C167" s="159"/>
      <c r="D167" s="159"/>
      <c r="E167" s="159"/>
      <c r="F167" s="160"/>
      <c r="G167" s="161">
        <f ca="1">IFERROR(NOW()-F167,"")</f>
        <v>45954.19866840278</v>
      </c>
      <c r="H167" s="160"/>
      <c r="I167" s="159" t="str">
        <f>IFERROR(VLOOKUP(D167,DB!A:F,6,0),"")</f>
        <v/>
      </c>
      <c r="J167" s="159" t="str">
        <f>IFERROR(VLOOKUP(D167,DB!A:G,7,0),"")</f>
        <v/>
      </c>
      <c r="K167" s="159"/>
      <c r="L167" s="159" t="str">
        <f>IFERROR(VLOOKUP(D167,DB!A:I,9,0),"")</f>
        <v/>
      </c>
    </row>
    <row r="168" spans="1:12" ht="15">
      <c r="A168" s="159"/>
      <c r="B168" s="159" t="str">
        <f>IFERROR(VLOOKUP(D168,DB!A:K,11,0),"")</f>
        <v/>
      </c>
      <c r="C168" s="159"/>
      <c r="D168" s="159"/>
      <c r="E168" s="159"/>
      <c r="F168" s="160"/>
      <c r="G168" s="161">
        <f ca="1">IFERROR(NOW()-F168,"")</f>
        <v>45954.19866840278</v>
      </c>
      <c r="H168" s="160"/>
      <c r="I168" s="159" t="str">
        <f>IFERROR(VLOOKUP(D168,DB!A:F,6,0),"")</f>
        <v/>
      </c>
      <c r="J168" s="159" t="str">
        <f>IFERROR(VLOOKUP(D168,DB!A:G,7,0),"")</f>
        <v/>
      </c>
      <c r="K168" s="159"/>
      <c r="L168" s="159" t="str">
        <f>IFERROR(VLOOKUP(D168,DB!A:I,9,0),"")</f>
        <v/>
      </c>
    </row>
    <row r="169" spans="1:12" ht="15">
      <c r="A169" s="159"/>
      <c r="B169" s="159" t="str">
        <f>IFERROR(VLOOKUP(D169,DB!A:K,11,0),"")</f>
        <v/>
      </c>
      <c r="C169" s="159"/>
      <c r="D169" s="159"/>
      <c r="E169" s="159"/>
      <c r="F169" s="160"/>
      <c r="G169" s="161">
        <f ca="1">IFERROR(NOW()-F169,"")</f>
        <v>45954.19866840278</v>
      </c>
      <c r="H169" s="160"/>
      <c r="I169" s="159" t="str">
        <f>IFERROR(VLOOKUP(D169,DB!A:F,6,0),"")</f>
        <v/>
      </c>
      <c r="J169" s="159" t="str">
        <f>IFERROR(VLOOKUP(D169,DB!A:G,7,0),"")</f>
        <v/>
      </c>
      <c r="K169" s="159"/>
      <c r="L169" s="159" t="str">
        <f>IFERROR(VLOOKUP(D169,DB!A:I,9,0),"")</f>
        <v/>
      </c>
    </row>
    <row r="170" spans="1:12" ht="15">
      <c r="A170" s="159"/>
      <c r="B170" s="159" t="str">
        <f>IFERROR(VLOOKUP(D170,DB!A:K,11,0),"")</f>
        <v/>
      </c>
      <c r="C170" s="159"/>
      <c r="D170" s="159"/>
      <c r="E170" s="159"/>
      <c r="F170" s="160"/>
      <c r="G170" s="161">
        <f ca="1">IFERROR(NOW()-F170,"")</f>
        <v>45954.19866840278</v>
      </c>
      <c r="H170" s="160"/>
      <c r="I170" s="159" t="str">
        <f>IFERROR(VLOOKUP(D170,DB!A:F,6,0),"")</f>
        <v/>
      </c>
      <c r="J170" s="159" t="str">
        <f>IFERROR(VLOOKUP(D170,DB!A:G,7,0),"")</f>
        <v/>
      </c>
      <c r="K170" s="159"/>
      <c r="L170" s="159" t="str">
        <f>IFERROR(VLOOKUP(D170,DB!A:I,9,0),"")</f>
        <v/>
      </c>
    </row>
    <row r="171" spans="1:12" ht="15">
      <c r="A171" s="159"/>
      <c r="B171" s="159" t="str">
        <f>IFERROR(VLOOKUP(D171,DB!A:K,11,0),"")</f>
        <v/>
      </c>
      <c r="C171" s="159"/>
      <c r="D171" s="159"/>
      <c r="E171" s="159"/>
      <c r="F171" s="160"/>
      <c r="G171" s="161">
        <f ca="1">IFERROR(NOW()-F171,"")</f>
        <v>45954.19866840278</v>
      </c>
      <c r="H171" s="160"/>
      <c r="I171" s="159" t="str">
        <f>IFERROR(VLOOKUP(D171,DB!A:F,6,0),"")</f>
        <v/>
      </c>
      <c r="J171" s="159" t="str">
        <f>IFERROR(VLOOKUP(D171,DB!A:G,7,0),"")</f>
        <v/>
      </c>
      <c r="K171" s="159"/>
      <c r="L171" s="159" t="str">
        <f>IFERROR(VLOOKUP(D171,DB!A:I,9,0),"")</f>
        <v/>
      </c>
    </row>
    <row r="172" spans="1:12" ht="15">
      <c r="A172" s="159"/>
      <c r="B172" s="159" t="str">
        <f>IFERROR(VLOOKUP(D172,DB!A:K,11,0),"")</f>
        <v/>
      </c>
      <c r="C172" s="159"/>
      <c r="D172" s="159"/>
      <c r="E172" s="159"/>
      <c r="F172" s="160"/>
      <c r="G172" s="161">
        <f ca="1">IFERROR(NOW()-F172,"")</f>
        <v>45954.19866840278</v>
      </c>
      <c r="H172" s="160"/>
      <c r="I172" s="159" t="str">
        <f>IFERROR(VLOOKUP(D172,DB!A:F,6,0),"")</f>
        <v/>
      </c>
      <c r="J172" s="159" t="str">
        <f>IFERROR(VLOOKUP(D172,DB!A:G,7,0),"")</f>
        <v/>
      </c>
      <c r="K172" s="159"/>
      <c r="L172" s="159" t="str">
        <f>IFERROR(VLOOKUP(D172,DB!A:I,9,0),"")</f>
        <v/>
      </c>
    </row>
    <row r="173" spans="1:12" ht="15">
      <c r="A173" s="159"/>
      <c r="B173" s="159" t="str">
        <f>IFERROR(VLOOKUP(D173,DB!A:K,11,0),"")</f>
        <v/>
      </c>
      <c r="C173" s="159"/>
      <c r="D173" s="159"/>
      <c r="E173" s="159"/>
      <c r="F173" s="160"/>
      <c r="G173" s="161">
        <f ca="1">IFERROR(NOW()-F173,"")</f>
        <v>45954.19866840278</v>
      </c>
      <c r="H173" s="160"/>
      <c r="I173" s="159" t="str">
        <f>IFERROR(VLOOKUP(D173,DB!A:F,6,0),"")</f>
        <v/>
      </c>
      <c r="J173" s="159" t="str">
        <f>IFERROR(VLOOKUP(D173,DB!A:G,7,0),"")</f>
        <v/>
      </c>
      <c r="K173" s="159"/>
      <c r="L173" s="159" t="str">
        <f>IFERROR(VLOOKUP(D173,DB!A:I,9,0),"")</f>
        <v/>
      </c>
    </row>
    <row r="174" spans="1:12" ht="15">
      <c r="A174" s="159"/>
      <c r="B174" s="159" t="str">
        <f>IFERROR(VLOOKUP(D174,DB!A:K,11,0),"")</f>
        <v/>
      </c>
      <c r="C174" s="159"/>
      <c r="D174" s="159"/>
      <c r="E174" s="159"/>
      <c r="F174" s="160"/>
      <c r="G174" s="161">
        <f ca="1">IFERROR(NOW()-F174,"")</f>
        <v>45954.19866840278</v>
      </c>
      <c r="H174" s="160"/>
      <c r="I174" s="159" t="str">
        <f>IFERROR(VLOOKUP(D174,DB!A:F,6,0),"")</f>
        <v/>
      </c>
      <c r="J174" s="159" t="str">
        <f>IFERROR(VLOOKUP(D174,DB!A:G,7,0),"")</f>
        <v/>
      </c>
      <c r="K174" s="159"/>
      <c r="L174" s="159" t="str">
        <f>IFERROR(VLOOKUP(D174,DB!A:I,9,0),"")</f>
        <v/>
      </c>
    </row>
    <row r="175" spans="1:12" ht="15">
      <c r="A175" s="159"/>
      <c r="B175" s="159" t="str">
        <f>IFERROR(VLOOKUP(D175,DB!A:K,11,0),"")</f>
        <v/>
      </c>
      <c r="C175" s="159"/>
      <c r="D175" s="159"/>
      <c r="E175" s="159"/>
      <c r="F175" s="160"/>
      <c r="G175" s="161">
        <f ca="1">IFERROR(NOW()-F175,"")</f>
        <v>45954.19866840278</v>
      </c>
      <c r="H175" s="160"/>
      <c r="I175" s="159" t="str">
        <f>IFERROR(VLOOKUP(D175,DB!A:F,6,0),"")</f>
        <v/>
      </c>
      <c r="J175" s="159" t="str">
        <f>IFERROR(VLOOKUP(D175,DB!A:G,7,0),"")</f>
        <v/>
      </c>
      <c r="K175" s="159"/>
      <c r="L175" s="159" t="str">
        <f>IFERROR(VLOOKUP(D175,DB!A:I,9,0),"")</f>
        <v/>
      </c>
    </row>
    <row r="176" spans="1:12" ht="15">
      <c r="A176" s="159"/>
      <c r="B176" s="159" t="str">
        <f>IFERROR(VLOOKUP(D176,DB!A:K,11,0),"")</f>
        <v/>
      </c>
      <c r="C176" s="159"/>
      <c r="D176" s="159"/>
      <c r="E176" s="159"/>
      <c r="F176" s="160"/>
      <c r="G176" s="161">
        <f ca="1">IFERROR(NOW()-F176,"")</f>
        <v>45954.19866840278</v>
      </c>
      <c r="H176" s="160"/>
      <c r="I176" s="159" t="str">
        <f>IFERROR(VLOOKUP(D176,DB!A:F,6,0),"")</f>
        <v/>
      </c>
      <c r="J176" s="159" t="str">
        <f>IFERROR(VLOOKUP(D176,DB!A:G,7,0),"")</f>
        <v/>
      </c>
      <c r="K176" s="159"/>
      <c r="L176" s="159" t="str">
        <f>IFERROR(VLOOKUP(D176,DB!A:I,9,0),"")</f>
        <v/>
      </c>
    </row>
    <row r="177" spans="1:12" ht="15">
      <c r="A177" s="159"/>
      <c r="B177" s="159" t="str">
        <f>IFERROR(VLOOKUP(D177,DB!A:K,11,0),"")</f>
        <v/>
      </c>
      <c r="C177" s="159"/>
      <c r="D177" s="159"/>
      <c r="E177" s="159"/>
      <c r="F177" s="160"/>
      <c r="G177" s="161">
        <f ca="1">IFERROR(NOW()-F177,"")</f>
        <v>45954.19866840278</v>
      </c>
      <c r="H177" s="160"/>
      <c r="I177" s="159" t="str">
        <f>IFERROR(VLOOKUP(D177,DB!A:F,6,0),"")</f>
        <v/>
      </c>
      <c r="J177" s="159" t="str">
        <f>IFERROR(VLOOKUP(D177,DB!A:G,7,0),"")</f>
        <v/>
      </c>
      <c r="K177" s="159"/>
      <c r="L177" s="159" t="str">
        <f>IFERROR(VLOOKUP(D177,DB!A:I,9,0),"")</f>
        <v/>
      </c>
    </row>
    <row r="178" spans="1:12" ht="15">
      <c r="A178" s="159"/>
      <c r="B178" s="159" t="str">
        <f>IFERROR(VLOOKUP(D178,DB!A:K,11,0),"")</f>
        <v/>
      </c>
      <c r="C178" s="159"/>
      <c r="D178" s="159"/>
      <c r="E178" s="159"/>
      <c r="F178" s="160"/>
      <c r="G178" s="161">
        <f ca="1">IFERROR(NOW()-F178,"")</f>
        <v>45954.19866840278</v>
      </c>
      <c r="H178" s="160"/>
      <c r="I178" s="159" t="str">
        <f>IFERROR(VLOOKUP(D178,DB!A:F,6,0),"")</f>
        <v/>
      </c>
      <c r="J178" s="159" t="str">
        <f>IFERROR(VLOOKUP(D178,DB!A:G,7,0),"")</f>
        <v/>
      </c>
      <c r="K178" s="159"/>
      <c r="L178" s="159" t="str">
        <f>IFERROR(VLOOKUP(D178,DB!A:I,9,0),"")</f>
        <v/>
      </c>
    </row>
    <row r="179" spans="1:12" ht="15">
      <c r="A179" s="159"/>
      <c r="B179" s="159" t="str">
        <f>IFERROR(VLOOKUP(D179,DB!A:K,11,0),"")</f>
        <v/>
      </c>
      <c r="C179" s="159"/>
      <c r="D179" s="159"/>
      <c r="E179" s="159"/>
      <c r="F179" s="160"/>
      <c r="G179" s="161">
        <f ca="1">IFERROR(NOW()-F179,"")</f>
        <v>45954.19866840278</v>
      </c>
      <c r="H179" s="160"/>
      <c r="I179" s="159" t="str">
        <f>IFERROR(VLOOKUP(D179,DB!A:F,6,0),"")</f>
        <v/>
      </c>
      <c r="J179" s="159" t="str">
        <f>IFERROR(VLOOKUP(D179,DB!A:G,7,0),"")</f>
        <v/>
      </c>
      <c r="K179" s="159"/>
      <c r="L179" s="159" t="str">
        <f>IFERROR(VLOOKUP(D179,DB!A:I,9,0),"")</f>
        <v/>
      </c>
    </row>
    <row r="180" spans="1:12" ht="15">
      <c r="A180" s="159"/>
      <c r="B180" s="159" t="str">
        <f>IFERROR(VLOOKUP(D180,DB!A:K,11,0),"")</f>
        <v/>
      </c>
      <c r="C180" s="159"/>
      <c r="D180" s="159"/>
      <c r="E180" s="159"/>
      <c r="F180" s="160"/>
      <c r="G180" s="161">
        <f ca="1">IFERROR(NOW()-F180,"")</f>
        <v>45954.19866840278</v>
      </c>
      <c r="H180" s="160"/>
      <c r="I180" s="159" t="str">
        <f>IFERROR(VLOOKUP(D180,DB!A:F,6,0),"")</f>
        <v/>
      </c>
      <c r="J180" s="159" t="str">
        <f>IFERROR(VLOOKUP(D180,DB!A:G,7,0),"")</f>
        <v/>
      </c>
      <c r="K180" s="159"/>
      <c r="L180" s="159" t="str">
        <f>IFERROR(VLOOKUP(D180,DB!A:I,9,0),"")</f>
        <v/>
      </c>
    </row>
    <row r="181" spans="1:12" ht="15">
      <c r="A181" s="159"/>
      <c r="B181" s="159" t="str">
        <f>IFERROR(VLOOKUP(D181,DB!A:K,11,0),"")</f>
        <v/>
      </c>
      <c r="C181" s="159"/>
      <c r="D181" s="159"/>
      <c r="E181" s="159"/>
      <c r="F181" s="160"/>
      <c r="G181" s="161">
        <f ca="1">IFERROR(NOW()-F181,"")</f>
        <v>45954.19866840278</v>
      </c>
      <c r="H181" s="160"/>
      <c r="I181" s="159" t="str">
        <f>IFERROR(VLOOKUP(D181,DB!A:F,6,0),"")</f>
        <v/>
      </c>
      <c r="J181" s="159" t="str">
        <f>IFERROR(VLOOKUP(D181,DB!A:G,7,0),"")</f>
        <v/>
      </c>
      <c r="K181" s="159"/>
      <c r="L181" s="159" t="str">
        <f>IFERROR(VLOOKUP(D181,DB!A:I,9,0),"")</f>
        <v/>
      </c>
    </row>
    <row r="182" spans="1:12" ht="15">
      <c r="A182" s="159"/>
      <c r="B182" s="159" t="str">
        <f>IFERROR(VLOOKUP(D182,DB!A:K,11,0),"")</f>
        <v/>
      </c>
      <c r="C182" s="159"/>
      <c r="D182" s="159"/>
      <c r="E182" s="159"/>
      <c r="F182" s="160"/>
      <c r="G182" s="161">
        <f ca="1">IFERROR(NOW()-F182,"")</f>
        <v>45954.19866840278</v>
      </c>
      <c r="H182" s="160"/>
      <c r="I182" s="159" t="str">
        <f>IFERROR(VLOOKUP(D182,DB!A:F,6,0),"")</f>
        <v/>
      </c>
      <c r="J182" s="159" t="str">
        <f>IFERROR(VLOOKUP(D182,DB!A:G,7,0),"")</f>
        <v/>
      </c>
      <c r="K182" s="159"/>
      <c r="L182" s="159" t="str">
        <f>IFERROR(VLOOKUP(D182,DB!A:I,9,0),"")</f>
        <v/>
      </c>
    </row>
    <row r="183" spans="1:12" ht="15">
      <c r="A183" s="159"/>
      <c r="B183" s="159" t="str">
        <f>IFERROR(VLOOKUP(D183,DB!A:K,11,0),"")</f>
        <v/>
      </c>
      <c r="C183" s="159"/>
      <c r="D183" s="159"/>
      <c r="E183" s="159"/>
      <c r="F183" s="160"/>
      <c r="G183" s="161">
        <f ca="1">IFERROR(NOW()-F183,"")</f>
        <v>45954.19866840278</v>
      </c>
      <c r="H183" s="160"/>
      <c r="I183" s="159" t="str">
        <f>IFERROR(VLOOKUP(D183,DB!A:F,6,0),"")</f>
        <v/>
      </c>
      <c r="J183" s="159" t="str">
        <f>IFERROR(VLOOKUP(D183,DB!A:G,7,0),"")</f>
        <v/>
      </c>
      <c r="K183" s="159"/>
      <c r="L183" s="159" t="str">
        <f>IFERROR(VLOOKUP(D183,DB!A:I,9,0),"")</f>
        <v/>
      </c>
    </row>
    <row r="184" spans="1:12" ht="15">
      <c r="A184" s="159"/>
      <c r="B184" s="159" t="str">
        <f>IFERROR(VLOOKUP(D184,DB!A:K,11,0),"")</f>
        <v/>
      </c>
      <c r="C184" s="159"/>
      <c r="D184" s="159"/>
      <c r="E184" s="159"/>
      <c r="F184" s="160"/>
      <c r="G184" s="161">
        <f ca="1">IFERROR(NOW()-F184,"")</f>
        <v>45954.19866840278</v>
      </c>
      <c r="H184" s="160"/>
      <c r="I184" s="159" t="str">
        <f>IFERROR(VLOOKUP(D184,DB!A:F,6,0),"")</f>
        <v/>
      </c>
      <c r="J184" s="159" t="str">
        <f>IFERROR(VLOOKUP(D184,DB!A:G,7,0),"")</f>
        <v/>
      </c>
      <c r="K184" s="159"/>
      <c r="L184" s="159" t="str">
        <f>IFERROR(VLOOKUP(D184,DB!A:I,9,0),"")</f>
        <v/>
      </c>
    </row>
    <row r="185" spans="1:12" ht="15">
      <c r="A185" s="159"/>
      <c r="B185" s="159" t="str">
        <f>IFERROR(VLOOKUP(D185,DB!A:K,11,0),"")</f>
        <v/>
      </c>
      <c r="C185" s="159"/>
      <c r="D185" s="159"/>
      <c r="E185" s="159"/>
      <c r="F185" s="160"/>
      <c r="G185" s="161">
        <f ca="1">IFERROR(NOW()-F185,"")</f>
        <v>45954.19866840278</v>
      </c>
      <c r="H185" s="160"/>
      <c r="I185" s="159" t="str">
        <f>IFERROR(VLOOKUP(D185,DB!A:F,6,0),"")</f>
        <v/>
      </c>
      <c r="J185" s="159" t="str">
        <f>IFERROR(VLOOKUP(D185,DB!A:G,7,0),"")</f>
        <v/>
      </c>
      <c r="K185" s="159"/>
      <c r="L185" s="159" t="str">
        <f>IFERROR(VLOOKUP(D185,DB!A:I,9,0),"")</f>
        <v/>
      </c>
    </row>
    <row r="186" spans="1:12" ht="15">
      <c r="A186" s="159"/>
      <c r="B186" s="159" t="str">
        <f>IFERROR(VLOOKUP(D186,DB!A:K,11,0),"")</f>
        <v/>
      </c>
      <c r="C186" s="159"/>
      <c r="D186" s="159"/>
      <c r="E186" s="159"/>
      <c r="F186" s="160"/>
      <c r="G186" s="161">
        <f ca="1">IFERROR(NOW()-F186,"")</f>
        <v>45954.19866840278</v>
      </c>
      <c r="H186" s="160"/>
      <c r="I186" s="159" t="str">
        <f>IFERROR(VLOOKUP(D186,DB!A:F,6,0),"")</f>
        <v/>
      </c>
      <c r="J186" s="159" t="str">
        <f>IFERROR(VLOOKUP(D186,DB!A:G,7,0),"")</f>
        <v/>
      </c>
      <c r="K186" s="159"/>
      <c r="L186" s="159" t="str">
        <f>IFERROR(VLOOKUP(D186,DB!A:I,9,0),"")</f>
        <v/>
      </c>
    </row>
    <row r="187" spans="1:12" ht="15">
      <c r="A187" s="159"/>
      <c r="B187" s="159" t="str">
        <f>IFERROR(VLOOKUP(D187,DB!A:K,11,0),"")</f>
        <v/>
      </c>
      <c r="C187" s="159"/>
      <c r="D187" s="159"/>
      <c r="E187" s="159"/>
      <c r="F187" s="160"/>
      <c r="G187" s="161">
        <f ca="1">IFERROR(NOW()-F187,"")</f>
        <v>45954.19866840278</v>
      </c>
      <c r="H187" s="160"/>
      <c r="I187" s="159" t="str">
        <f>IFERROR(VLOOKUP(D187,DB!A:F,6,0),"")</f>
        <v/>
      </c>
      <c r="J187" s="159" t="str">
        <f>IFERROR(VLOOKUP(D187,DB!A:G,7,0),"")</f>
        <v/>
      </c>
      <c r="K187" s="159"/>
      <c r="L187" s="159" t="str">
        <f>IFERROR(VLOOKUP(D187,DB!A:I,9,0),"")</f>
        <v/>
      </c>
    </row>
    <row r="188" spans="1:12" ht="15">
      <c r="A188" s="159"/>
      <c r="B188" s="159" t="str">
        <f>IFERROR(VLOOKUP(D188,DB!A:K,11,0),"")</f>
        <v/>
      </c>
      <c r="C188" s="159"/>
      <c r="D188" s="159"/>
      <c r="E188" s="159"/>
      <c r="F188" s="160"/>
      <c r="G188" s="161">
        <f ca="1">IFERROR(NOW()-F188,"")</f>
        <v>45954.19866840278</v>
      </c>
      <c r="H188" s="160"/>
      <c r="I188" s="159" t="str">
        <f>IFERROR(VLOOKUP(D188,DB!A:F,6,0),"")</f>
        <v/>
      </c>
      <c r="J188" s="159" t="str">
        <f>IFERROR(VLOOKUP(D188,DB!A:G,7,0),"")</f>
        <v/>
      </c>
      <c r="K188" s="159"/>
      <c r="L188" s="159" t="str">
        <f>IFERROR(VLOOKUP(D188,DB!A:I,9,0),"")</f>
        <v/>
      </c>
    </row>
    <row r="189" spans="1:12" ht="15">
      <c r="A189" s="159"/>
      <c r="B189" s="159" t="str">
        <f>IFERROR(VLOOKUP(D189,DB!A:K,11,0),"")</f>
        <v/>
      </c>
      <c r="C189" s="159"/>
      <c r="D189" s="159"/>
      <c r="E189" s="159"/>
      <c r="F189" s="160"/>
      <c r="G189" s="161">
        <f ca="1">IFERROR(NOW()-F189,"")</f>
        <v>45954.19866840278</v>
      </c>
      <c r="H189" s="160"/>
      <c r="I189" s="159" t="str">
        <f>IFERROR(VLOOKUP(D189,DB!A:F,6,0),"")</f>
        <v/>
      </c>
      <c r="J189" s="159" t="str">
        <f>IFERROR(VLOOKUP(D189,DB!A:G,7,0),"")</f>
        <v/>
      </c>
      <c r="K189" s="159"/>
      <c r="L189" s="159" t="str">
        <f>IFERROR(VLOOKUP(D189,DB!A:I,9,0),"")</f>
        <v/>
      </c>
    </row>
    <row r="190" spans="1:12" ht="15">
      <c r="A190" s="159"/>
      <c r="B190" s="159" t="str">
        <f>IFERROR(VLOOKUP(D190,DB!A:K,11,0),"")</f>
        <v/>
      </c>
      <c r="C190" s="159"/>
      <c r="D190" s="159"/>
      <c r="E190" s="159"/>
      <c r="F190" s="160"/>
      <c r="G190" s="161">
        <f ca="1">IFERROR(NOW()-F190,"")</f>
        <v>45954.19866840278</v>
      </c>
      <c r="H190" s="160"/>
      <c r="I190" s="159" t="str">
        <f>IFERROR(VLOOKUP(D190,DB!A:F,6,0),"")</f>
        <v/>
      </c>
      <c r="J190" s="159" t="str">
        <f>IFERROR(VLOOKUP(D190,DB!A:G,7,0),"")</f>
        <v/>
      </c>
      <c r="K190" s="159"/>
      <c r="L190" s="159" t="str">
        <f>IFERROR(VLOOKUP(D190,DB!A:I,9,0),"")</f>
        <v/>
      </c>
    </row>
    <row r="191" spans="1:12" ht="15">
      <c r="A191" s="159"/>
      <c r="B191" s="159" t="str">
        <f>IFERROR(VLOOKUP(D191,DB!A:K,11,0),"")</f>
        <v/>
      </c>
      <c r="C191" s="159"/>
      <c r="D191" s="159"/>
      <c r="E191" s="159"/>
      <c r="F191" s="160"/>
      <c r="G191" s="161">
        <f ca="1">IFERROR(NOW()-F191,"")</f>
        <v>45954.19866840278</v>
      </c>
      <c r="H191" s="160"/>
      <c r="I191" s="159" t="str">
        <f>IFERROR(VLOOKUP(D191,DB!A:F,6,0),"")</f>
        <v/>
      </c>
      <c r="J191" s="159" t="str">
        <f>IFERROR(VLOOKUP(D191,DB!A:G,7,0),"")</f>
        <v/>
      </c>
      <c r="K191" s="159"/>
      <c r="L191" s="159" t="str">
        <f>IFERROR(VLOOKUP(D191,DB!A:I,9,0),"")</f>
        <v/>
      </c>
    </row>
    <row r="192" spans="1:12" ht="15">
      <c r="A192" s="159"/>
      <c r="B192" s="159" t="str">
        <f>IFERROR(VLOOKUP(D192,DB!A:K,11,0),"")</f>
        <v/>
      </c>
      <c r="C192" s="159"/>
      <c r="D192" s="159"/>
      <c r="E192" s="159"/>
      <c r="F192" s="160"/>
      <c r="G192" s="161">
        <f ca="1">IFERROR(NOW()-F192,"")</f>
        <v>45954.19866840278</v>
      </c>
      <c r="H192" s="160"/>
      <c r="I192" s="159" t="str">
        <f>IFERROR(VLOOKUP(D192,DB!A:F,6,0),"")</f>
        <v/>
      </c>
      <c r="J192" s="159" t="str">
        <f>IFERROR(VLOOKUP(D192,DB!A:G,7,0),"")</f>
        <v/>
      </c>
      <c r="K192" s="159"/>
      <c r="L192" s="159" t="str">
        <f>IFERROR(VLOOKUP(D192,DB!A:I,9,0),"")</f>
        <v/>
      </c>
    </row>
    <row r="193" spans="1:12" ht="15">
      <c r="A193" s="159"/>
      <c r="B193" s="159" t="str">
        <f>IFERROR(VLOOKUP(D193,DB!A:K,11,0),"")</f>
        <v/>
      </c>
      <c r="C193" s="159"/>
      <c r="D193" s="159"/>
      <c r="E193" s="159"/>
      <c r="F193" s="160"/>
      <c r="G193" s="161">
        <f ca="1">IFERROR(NOW()-F193,"")</f>
        <v>45954.19866840278</v>
      </c>
      <c r="H193" s="160"/>
      <c r="I193" s="159" t="str">
        <f>IFERROR(VLOOKUP(D193,DB!A:F,6,0),"")</f>
        <v/>
      </c>
      <c r="J193" s="159" t="str">
        <f>IFERROR(VLOOKUP(D193,DB!A:G,7,0),"")</f>
        <v/>
      </c>
      <c r="K193" s="159"/>
      <c r="L193" s="159" t="str">
        <f>IFERROR(VLOOKUP(D193,DB!A:I,9,0),"")</f>
        <v/>
      </c>
    </row>
    <row r="194" spans="1:12" ht="15">
      <c r="A194" s="159"/>
      <c r="B194" s="159" t="str">
        <f>IFERROR(VLOOKUP(D194,DB!A:K,11,0),"")</f>
        <v/>
      </c>
      <c r="C194" s="159"/>
      <c r="D194" s="159"/>
      <c r="E194" s="159"/>
      <c r="F194" s="160"/>
      <c r="G194" s="161">
        <f ca="1">IFERROR(NOW()-F194,"")</f>
        <v>45954.19866840278</v>
      </c>
      <c r="H194" s="160"/>
      <c r="I194" s="159" t="str">
        <f>IFERROR(VLOOKUP(D194,DB!A:F,6,0),"")</f>
        <v/>
      </c>
      <c r="J194" s="159" t="str">
        <f>IFERROR(VLOOKUP(D194,DB!A:G,7,0),"")</f>
        <v/>
      </c>
      <c r="K194" s="159"/>
      <c r="L194" s="159" t="str">
        <f>IFERROR(VLOOKUP(D194,DB!A:I,9,0),"")</f>
        <v/>
      </c>
    </row>
    <row r="195" spans="1:12" ht="15">
      <c r="A195" s="159"/>
      <c r="B195" s="159" t="str">
        <f>IFERROR(VLOOKUP(D195,DB!A:K,11,0),"")</f>
        <v/>
      </c>
      <c r="C195" s="159"/>
      <c r="D195" s="159"/>
      <c r="E195" s="159"/>
      <c r="F195" s="160"/>
      <c r="G195" s="161">
        <f ca="1">IFERROR(NOW()-F195,"")</f>
        <v>45954.19866840278</v>
      </c>
      <c r="H195" s="160"/>
      <c r="I195" s="159" t="str">
        <f>IFERROR(VLOOKUP(D195,DB!A:F,6,0),"")</f>
        <v/>
      </c>
      <c r="J195" s="159" t="str">
        <f>IFERROR(VLOOKUP(D195,DB!A:G,7,0),"")</f>
        <v/>
      </c>
      <c r="K195" s="159"/>
      <c r="L195" s="159" t="str">
        <f>IFERROR(VLOOKUP(D195,DB!A:I,9,0),"")</f>
        <v/>
      </c>
    </row>
    <row r="196" spans="1:12" ht="15">
      <c r="A196" s="159"/>
      <c r="B196" s="159" t="str">
        <f>IFERROR(VLOOKUP(D196,DB!A:K,11,0),"")</f>
        <v/>
      </c>
      <c r="C196" s="159"/>
      <c r="D196" s="159"/>
      <c r="E196" s="159"/>
      <c r="F196" s="160"/>
      <c r="G196" s="161">
        <f ca="1">IFERROR(NOW()-F196,"")</f>
        <v>45954.19866840278</v>
      </c>
      <c r="H196" s="160"/>
      <c r="I196" s="159" t="str">
        <f>IFERROR(VLOOKUP(D196,DB!A:F,6,0),"")</f>
        <v/>
      </c>
      <c r="J196" s="159" t="str">
        <f>IFERROR(VLOOKUP(D196,DB!A:G,7,0),"")</f>
        <v/>
      </c>
      <c r="K196" s="159"/>
      <c r="L196" s="159" t="str">
        <f>IFERROR(VLOOKUP(D196,DB!A:I,9,0),"")</f>
        <v/>
      </c>
    </row>
    <row r="197" spans="1:12" ht="15">
      <c r="A197" s="159"/>
      <c r="B197" s="159" t="str">
        <f>IFERROR(VLOOKUP(D197,DB!A:K,11,0),"")</f>
        <v/>
      </c>
      <c r="C197" s="159"/>
      <c r="D197" s="159"/>
      <c r="E197" s="159"/>
      <c r="F197" s="160"/>
      <c r="G197" s="161">
        <f ca="1">IFERROR(NOW()-F197,"")</f>
        <v>45954.19866840278</v>
      </c>
      <c r="H197" s="160"/>
      <c r="I197" s="159" t="str">
        <f>IFERROR(VLOOKUP(D197,DB!A:F,6,0),"")</f>
        <v/>
      </c>
      <c r="J197" s="159" t="str">
        <f>IFERROR(VLOOKUP(D197,DB!A:G,7,0),"")</f>
        <v/>
      </c>
      <c r="K197" s="159"/>
      <c r="L197" s="159" t="str">
        <f>IFERROR(VLOOKUP(D197,DB!A:I,9,0),"")</f>
        <v/>
      </c>
    </row>
    <row r="198" spans="1:12" ht="15">
      <c r="A198" s="159"/>
      <c r="B198" s="159" t="str">
        <f>IFERROR(VLOOKUP(D198,DB!A:K,11,0),"")</f>
        <v/>
      </c>
      <c r="C198" s="159"/>
      <c r="D198" s="159"/>
      <c r="E198" s="159"/>
      <c r="F198" s="160"/>
      <c r="G198" s="161">
        <f ca="1">IFERROR(NOW()-F198,"")</f>
        <v>45954.19866840278</v>
      </c>
      <c r="H198" s="160"/>
      <c r="I198" s="159" t="str">
        <f>IFERROR(VLOOKUP(D198,DB!A:F,6,0),"")</f>
        <v/>
      </c>
      <c r="J198" s="159" t="str">
        <f>IFERROR(VLOOKUP(D198,DB!A:G,7,0),"")</f>
        <v/>
      </c>
      <c r="K198" s="159"/>
      <c r="L198" s="159" t="str">
        <f>IFERROR(VLOOKUP(D198,DB!A:I,9,0),"")</f>
        <v/>
      </c>
    </row>
    <row r="199" spans="1:12" ht="15">
      <c r="A199" s="159"/>
      <c r="B199" s="159" t="str">
        <f>IFERROR(VLOOKUP(D199,DB!A:K,11,0),"")</f>
        <v/>
      </c>
      <c r="C199" s="159"/>
      <c r="D199" s="159"/>
      <c r="E199" s="159"/>
      <c r="F199" s="160"/>
      <c r="G199" s="161">
        <f ca="1">IFERROR(NOW()-F199,"")</f>
        <v>45954.19866840278</v>
      </c>
      <c r="H199" s="160"/>
      <c r="I199" s="159" t="str">
        <f>IFERROR(VLOOKUP(D199,DB!A:F,6,0),"")</f>
        <v/>
      </c>
      <c r="J199" s="159" t="str">
        <f>IFERROR(VLOOKUP(D199,DB!A:G,7,0),"")</f>
        <v/>
      </c>
      <c r="K199" s="159"/>
      <c r="L199" s="159" t="str">
        <f>IFERROR(VLOOKUP(D199,DB!A:I,9,0),"")</f>
        <v/>
      </c>
    </row>
    <row r="200" spans="1:12" ht="15">
      <c r="A200" s="159"/>
      <c r="B200" s="159" t="str">
        <f>IFERROR(VLOOKUP(D200,DB!A:K,11,0),"")</f>
        <v/>
      </c>
      <c r="C200" s="159"/>
      <c r="D200" s="159"/>
      <c r="E200" s="159"/>
      <c r="F200" s="160"/>
      <c r="G200" s="161">
        <f ca="1">IFERROR(NOW()-F200,"")</f>
        <v>45954.19866840278</v>
      </c>
      <c r="H200" s="160"/>
      <c r="I200" s="159" t="str">
        <f>IFERROR(VLOOKUP(D200,DB!A:F,6,0),"")</f>
        <v/>
      </c>
      <c r="J200" s="159" t="str">
        <f>IFERROR(VLOOKUP(D200,DB!A:G,7,0),"")</f>
        <v/>
      </c>
      <c r="K200" s="159"/>
      <c r="L200" s="159" t="str">
        <f>IFERROR(VLOOKUP(D200,DB!A:I,9,0),"")</f>
        <v/>
      </c>
    </row>
    <row r="201" spans="1:12" ht="15">
      <c r="A201" s="159"/>
      <c r="B201" s="159" t="str">
        <f>IFERROR(VLOOKUP(D201,DB!A:K,11,0),"")</f>
        <v/>
      </c>
      <c r="C201" s="159"/>
      <c r="D201" s="159"/>
      <c r="E201" s="159"/>
      <c r="F201" s="160"/>
      <c r="G201" s="161">
        <f ca="1">IFERROR(NOW()-F201,"")</f>
        <v>45954.19866840278</v>
      </c>
      <c r="H201" s="160"/>
      <c r="I201" s="159" t="str">
        <f>IFERROR(VLOOKUP(D201,DB!A:F,6,0),"")</f>
        <v/>
      </c>
      <c r="J201" s="159" t="str">
        <f>IFERROR(VLOOKUP(D201,DB!A:G,7,0),"")</f>
        <v/>
      </c>
      <c r="K201" s="159"/>
      <c r="L201" s="159" t="str">
        <f>IFERROR(VLOOKUP(D201,DB!A:I,9,0),"")</f>
        <v/>
      </c>
    </row>
    <row r="202" spans="1:12" ht="15">
      <c r="A202" s="159"/>
      <c r="B202" s="159" t="str">
        <f>IFERROR(VLOOKUP(D202,DB!A:K,11,0),"")</f>
        <v/>
      </c>
      <c r="C202" s="159"/>
      <c r="D202" s="159"/>
      <c r="E202" s="159"/>
      <c r="F202" s="160"/>
      <c r="G202" s="161">
        <f ca="1">IFERROR(NOW()-F202,"")</f>
        <v>45954.19866840278</v>
      </c>
      <c r="H202" s="160"/>
      <c r="I202" s="159" t="str">
        <f>IFERROR(VLOOKUP(D202,DB!A:F,6,0),"")</f>
        <v/>
      </c>
      <c r="J202" s="159" t="str">
        <f>IFERROR(VLOOKUP(D202,DB!A:G,7,0),"")</f>
        <v/>
      </c>
      <c r="K202" s="159"/>
      <c r="L202" s="159" t="str">
        <f>IFERROR(VLOOKUP(D202,DB!A:I,9,0),"")</f>
        <v/>
      </c>
    </row>
    <row r="203" spans="1:12" ht="15">
      <c r="A203" s="159"/>
      <c r="B203" s="159" t="str">
        <f>IFERROR(VLOOKUP(D203,DB!A:K,11,0),"")</f>
        <v/>
      </c>
      <c r="C203" s="159"/>
      <c r="D203" s="159"/>
      <c r="E203" s="159"/>
      <c r="F203" s="160"/>
      <c r="G203" s="161">
        <f ca="1">IFERROR(NOW()-F203,"")</f>
        <v>45954.19866840278</v>
      </c>
      <c r="H203" s="160"/>
      <c r="I203" s="159" t="str">
        <f>IFERROR(VLOOKUP(D203,DB!A:F,6,0),"")</f>
        <v/>
      </c>
      <c r="J203" s="159" t="str">
        <f>IFERROR(VLOOKUP(D203,DB!A:G,7,0),"")</f>
        <v/>
      </c>
      <c r="K203" s="159"/>
      <c r="L203" s="159" t="str">
        <f>IFERROR(VLOOKUP(D203,DB!A:I,9,0),"")</f>
        <v/>
      </c>
    </row>
    <row r="204" spans="1:12" ht="15">
      <c r="A204" s="159"/>
      <c r="B204" s="159" t="str">
        <f>IFERROR(VLOOKUP(D204,DB!A:K,11,0),"")</f>
        <v/>
      </c>
      <c r="C204" s="159"/>
      <c r="D204" s="159"/>
      <c r="E204" s="159"/>
      <c r="F204" s="160"/>
      <c r="G204" s="161">
        <f ca="1">IFERROR(NOW()-F204,"")</f>
        <v>45954.19866840278</v>
      </c>
      <c r="H204" s="160"/>
      <c r="I204" s="159" t="str">
        <f>IFERROR(VLOOKUP(D204,DB!A:F,6,0),"")</f>
        <v/>
      </c>
      <c r="J204" s="159" t="str">
        <f>IFERROR(VLOOKUP(D204,DB!A:G,7,0),"")</f>
        <v/>
      </c>
      <c r="K204" s="159"/>
      <c r="L204" s="159" t="str">
        <f>IFERROR(VLOOKUP(D204,DB!A:I,9,0),"")</f>
        <v/>
      </c>
    </row>
    <row r="205" spans="1:12" ht="15">
      <c r="A205" s="159"/>
      <c r="B205" s="159" t="str">
        <f>IFERROR(VLOOKUP(D205,DB!A:K,11,0),"")</f>
        <v/>
      </c>
      <c r="C205" s="159"/>
      <c r="D205" s="159"/>
      <c r="E205" s="159"/>
      <c r="F205" s="160"/>
      <c r="G205" s="161">
        <f ca="1">IFERROR(NOW()-F205,"")</f>
        <v>45954.19866840278</v>
      </c>
      <c r="H205" s="160"/>
      <c r="I205" s="159" t="str">
        <f>IFERROR(VLOOKUP(D205,DB!A:F,6,0),"")</f>
        <v/>
      </c>
      <c r="J205" s="159" t="str">
        <f>IFERROR(VLOOKUP(D205,DB!A:G,7,0),"")</f>
        <v/>
      </c>
      <c r="K205" s="159"/>
      <c r="L205" s="159" t="str">
        <f>IFERROR(VLOOKUP(D205,DB!A:I,9,0),"")</f>
        <v/>
      </c>
    </row>
    <row r="206" spans="1:12" ht="15">
      <c r="A206" s="159"/>
      <c r="B206" s="159" t="str">
        <f>IFERROR(VLOOKUP(D206,DB!A:K,11,0),"")</f>
        <v/>
      </c>
      <c r="C206" s="159"/>
      <c r="D206" s="159"/>
      <c r="E206" s="159"/>
      <c r="F206" s="160"/>
      <c r="G206" s="161">
        <f ca="1">IFERROR(NOW()-F206,"")</f>
        <v>45954.19866840278</v>
      </c>
      <c r="H206" s="160"/>
      <c r="I206" s="159" t="str">
        <f>IFERROR(VLOOKUP(D206,DB!A:F,6,0),"")</f>
        <v/>
      </c>
      <c r="J206" s="159" t="str">
        <f>IFERROR(VLOOKUP(D206,DB!A:G,7,0),"")</f>
        <v/>
      </c>
      <c r="K206" s="159"/>
      <c r="L206" s="159" t="str">
        <f>IFERROR(VLOOKUP(D206,DB!A:I,9,0),"")</f>
        <v/>
      </c>
    </row>
    <row r="207" spans="1:12" ht="15">
      <c r="A207" s="159"/>
      <c r="B207" s="159" t="str">
        <f>IFERROR(VLOOKUP(D207,DB!A:K,11,0),"")</f>
        <v/>
      </c>
      <c r="C207" s="159"/>
      <c r="D207" s="159"/>
      <c r="E207" s="159"/>
      <c r="F207" s="160"/>
      <c r="G207" s="161">
        <f ca="1">IFERROR(NOW()-F207,"")</f>
        <v>45954.19866840278</v>
      </c>
      <c r="H207" s="160"/>
      <c r="I207" s="159" t="str">
        <f>IFERROR(VLOOKUP(D207,DB!A:F,6,0),"")</f>
        <v/>
      </c>
      <c r="J207" s="159" t="str">
        <f>IFERROR(VLOOKUP(D207,DB!A:G,7,0),"")</f>
        <v/>
      </c>
      <c r="K207" s="159"/>
      <c r="L207" s="159" t="str">
        <f>IFERROR(VLOOKUP(D207,DB!A:I,9,0),"")</f>
        <v/>
      </c>
    </row>
    <row r="208" spans="1:12" ht="15">
      <c r="A208" s="159"/>
      <c r="B208" s="159" t="str">
        <f>IFERROR(VLOOKUP(D208,DB!A:K,11,0),"")</f>
        <v/>
      </c>
      <c r="C208" s="159"/>
      <c r="D208" s="159"/>
      <c r="E208" s="159"/>
      <c r="F208" s="160"/>
      <c r="G208" s="161">
        <f ca="1">IFERROR(NOW()-F208,"")</f>
        <v>45954.19866840278</v>
      </c>
      <c r="H208" s="160"/>
      <c r="I208" s="159" t="str">
        <f>IFERROR(VLOOKUP(D208,DB!A:F,6,0),"")</f>
        <v/>
      </c>
      <c r="J208" s="159" t="str">
        <f>IFERROR(VLOOKUP(D208,DB!A:G,7,0),"")</f>
        <v/>
      </c>
      <c r="K208" s="159"/>
      <c r="L208" s="159" t="str">
        <f>IFERROR(VLOOKUP(D208,DB!A:I,9,0),"")</f>
        <v/>
      </c>
    </row>
    <row r="209" spans="1:12" ht="15">
      <c r="A209" s="159"/>
      <c r="B209" s="159" t="str">
        <f>IFERROR(VLOOKUP(D209,DB!A:K,11,0),"")</f>
        <v/>
      </c>
      <c r="C209" s="159"/>
      <c r="D209" s="159"/>
      <c r="E209" s="159"/>
      <c r="F209" s="160"/>
      <c r="G209" s="161">
        <f ca="1">IFERROR(NOW()-F209,"")</f>
        <v>45954.19866840278</v>
      </c>
      <c r="H209" s="160"/>
      <c r="I209" s="159" t="str">
        <f>IFERROR(VLOOKUP(D209,DB!A:F,6,0),"")</f>
        <v/>
      </c>
      <c r="J209" s="159" t="str">
        <f>IFERROR(VLOOKUP(D209,DB!A:G,7,0),"")</f>
        <v/>
      </c>
      <c r="K209" s="159"/>
      <c r="L209" s="159" t="str">
        <f>IFERROR(VLOOKUP(D209,DB!A:I,9,0),"")</f>
        <v/>
      </c>
    </row>
    <row r="210" spans="1:12" ht="15">
      <c r="A210" s="159"/>
      <c r="B210" s="159" t="str">
        <f>IFERROR(VLOOKUP(D210,DB!A:K,11,0),"")</f>
        <v/>
      </c>
      <c r="C210" s="159"/>
      <c r="D210" s="159"/>
      <c r="E210" s="159"/>
      <c r="F210" s="160"/>
      <c r="G210" s="161">
        <f ca="1">IFERROR(NOW()-F210,"")</f>
        <v>45954.19866840278</v>
      </c>
      <c r="H210" s="160"/>
      <c r="I210" s="159" t="str">
        <f>IFERROR(VLOOKUP(D210,DB!A:F,6,0),"")</f>
        <v/>
      </c>
      <c r="J210" s="159" t="str">
        <f>IFERROR(VLOOKUP(D210,DB!A:G,7,0),"")</f>
        <v/>
      </c>
      <c r="K210" s="159"/>
      <c r="L210" s="159" t="str">
        <f>IFERROR(VLOOKUP(D210,DB!A:I,9,0),"")</f>
        <v/>
      </c>
    </row>
    <row r="211" spans="1:12" ht="15">
      <c r="A211" s="159"/>
      <c r="B211" s="159" t="str">
        <f>IFERROR(VLOOKUP(D211,DB!A:K,11,0),"")</f>
        <v/>
      </c>
      <c r="C211" s="159"/>
      <c r="D211" s="159"/>
      <c r="E211" s="159"/>
      <c r="F211" s="160"/>
      <c r="G211" s="161">
        <f ca="1">IFERROR(NOW()-F211,"")</f>
        <v>45954.19866840278</v>
      </c>
      <c r="H211" s="160"/>
      <c r="I211" s="159" t="str">
        <f>IFERROR(VLOOKUP(D211,DB!A:F,6,0),"")</f>
        <v/>
      </c>
      <c r="J211" s="159" t="str">
        <f>IFERROR(VLOOKUP(D211,DB!A:G,7,0),"")</f>
        <v/>
      </c>
      <c r="K211" s="159"/>
      <c r="L211" s="159" t="str">
        <f>IFERROR(VLOOKUP(D211,DB!A:I,9,0),"")</f>
        <v/>
      </c>
    </row>
    <row r="212" spans="1:12" ht="15">
      <c r="A212" s="159"/>
      <c r="B212" s="159" t="str">
        <f>IFERROR(VLOOKUP(D212,DB!A:K,11,0),"")</f>
        <v/>
      </c>
      <c r="C212" s="159"/>
      <c r="D212" s="159"/>
      <c r="E212" s="159"/>
      <c r="F212" s="160"/>
      <c r="G212" s="161">
        <f ca="1">IFERROR(NOW()-F212,"")</f>
        <v>45954.19866840278</v>
      </c>
      <c r="H212" s="160"/>
      <c r="I212" s="159" t="str">
        <f>IFERROR(VLOOKUP(D212,DB!A:F,6,0),"")</f>
        <v/>
      </c>
      <c r="J212" s="159" t="str">
        <f>IFERROR(VLOOKUP(D212,DB!A:G,7,0),"")</f>
        <v/>
      </c>
      <c r="K212" s="159"/>
      <c r="L212" s="159" t="str">
        <f>IFERROR(VLOOKUP(D212,DB!A:I,9,0),"")</f>
        <v/>
      </c>
    </row>
    <row r="213" spans="1:12" ht="15">
      <c r="A213" s="159"/>
      <c r="B213" s="159" t="str">
        <f>IFERROR(VLOOKUP(D213,DB!A:K,11,0),"")</f>
        <v/>
      </c>
      <c r="C213" s="159"/>
      <c r="D213" s="159"/>
      <c r="E213" s="159"/>
      <c r="F213" s="160"/>
      <c r="G213" s="161">
        <f ca="1">IFERROR(NOW()-F213,"")</f>
        <v>45954.19866840278</v>
      </c>
      <c r="H213" s="160"/>
      <c r="I213" s="159" t="str">
        <f>IFERROR(VLOOKUP(D213,DB!A:F,6,0),"")</f>
        <v/>
      </c>
      <c r="J213" s="159" t="str">
        <f>IFERROR(VLOOKUP(D213,DB!A:G,7,0),"")</f>
        <v/>
      </c>
      <c r="K213" s="159"/>
      <c r="L213" s="159" t="str">
        <f>IFERROR(VLOOKUP(D213,DB!A:I,9,0),"")</f>
        <v/>
      </c>
    </row>
    <row r="214" spans="1:12" ht="15">
      <c r="A214" s="159"/>
      <c r="B214" s="159" t="str">
        <f>IFERROR(VLOOKUP(D214,DB!A:K,11,0),"")</f>
        <v/>
      </c>
      <c r="C214" s="159"/>
      <c r="D214" s="159"/>
      <c r="E214" s="159"/>
      <c r="F214" s="160"/>
      <c r="G214" s="161">
        <f ca="1">IFERROR(NOW()-F214,"")</f>
        <v>45954.19866840278</v>
      </c>
      <c r="H214" s="160"/>
      <c r="I214" s="159" t="str">
        <f>IFERROR(VLOOKUP(D214,DB!A:F,6,0),"")</f>
        <v/>
      </c>
      <c r="J214" s="159" t="str">
        <f>IFERROR(VLOOKUP(D214,DB!A:G,7,0),"")</f>
        <v/>
      </c>
      <c r="K214" s="159"/>
      <c r="L214" s="159" t="str">
        <f>IFERROR(VLOOKUP(D214,DB!A:I,9,0),"")</f>
        <v/>
      </c>
    </row>
    <row r="215" spans="1:12" ht="15">
      <c r="A215" s="159"/>
      <c r="B215" s="159" t="str">
        <f>IFERROR(VLOOKUP(D215,DB!A:K,11,0),"")</f>
        <v/>
      </c>
      <c r="C215" s="159"/>
      <c r="D215" s="159"/>
      <c r="E215" s="159"/>
      <c r="F215" s="160"/>
      <c r="G215" s="161">
        <f ca="1">IFERROR(NOW()-F215,"")</f>
        <v>45954.19866840278</v>
      </c>
      <c r="H215" s="160"/>
      <c r="I215" s="159" t="str">
        <f>IFERROR(VLOOKUP(D215,DB!A:F,6,0),"")</f>
        <v/>
      </c>
      <c r="J215" s="159" t="str">
        <f>IFERROR(VLOOKUP(D215,DB!A:G,7,0),"")</f>
        <v/>
      </c>
      <c r="K215" s="159"/>
      <c r="L215" s="159" t="str">
        <f>IFERROR(VLOOKUP(D215,DB!A:I,9,0),"")</f>
        <v/>
      </c>
    </row>
    <row r="216" spans="1:12" ht="15">
      <c r="A216" s="159"/>
      <c r="B216" s="159" t="str">
        <f>IFERROR(VLOOKUP(D216,DB!A:K,11,0),"")</f>
        <v/>
      </c>
      <c r="C216" s="159"/>
      <c r="D216" s="159"/>
      <c r="E216" s="159"/>
      <c r="F216" s="160"/>
      <c r="G216" s="161">
        <f ca="1">IFERROR(NOW()-F216,"")</f>
        <v>45954.19866840278</v>
      </c>
      <c r="H216" s="160"/>
      <c r="I216" s="159" t="str">
        <f>IFERROR(VLOOKUP(D216,DB!A:F,6,0),"")</f>
        <v/>
      </c>
      <c r="J216" s="159" t="str">
        <f>IFERROR(VLOOKUP(D216,DB!A:G,7,0),"")</f>
        <v/>
      </c>
      <c r="K216" s="159"/>
      <c r="L216" s="159" t="str">
        <f>IFERROR(VLOOKUP(D216,DB!A:I,9,0),"")</f>
        <v/>
      </c>
    </row>
    <row r="217" spans="1:12" ht="15">
      <c r="A217" s="159"/>
      <c r="B217" s="159" t="str">
        <f>IFERROR(VLOOKUP(D217,DB!A:K,11,0),"")</f>
        <v/>
      </c>
      <c r="C217" s="159"/>
      <c r="D217" s="159"/>
      <c r="E217" s="159"/>
      <c r="F217" s="160"/>
      <c r="G217" s="161">
        <f ca="1">IFERROR(NOW()-F217,"")</f>
        <v>45954.19866840278</v>
      </c>
      <c r="H217" s="160"/>
      <c r="I217" s="159" t="str">
        <f>IFERROR(VLOOKUP(D217,DB!A:F,6,0),"")</f>
        <v/>
      </c>
      <c r="J217" s="159" t="str">
        <f>IFERROR(VLOOKUP(D217,DB!A:G,7,0),"")</f>
        <v/>
      </c>
      <c r="K217" s="159"/>
      <c r="L217" s="159" t="str">
        <f>IFERROR(VLOOKUP(D217,DB!A:I,9,0),"")</f>
        <v/>
      </c>
    </row>
    <row r="218" spans="1:12" ht="15">
      <c r="A218" s="159"/>
      <c r="B218" s="159" t="str">
        <f>IFERROR(VLOOKUP(D218,DB!A:K,11,0),"")</f>
        <v/>
      </c>
      <c r="C218" s="159"/>
      <c r="D218" s="159"/>
      <c r="E218" s="159"/>
      <c r="F218" s="160"/>
      <c r="G218" s="161">
        <f ca="1">IFERROR(NOW()-F218,"")</f>
        <v>45954.19866840278</v>
      </c>
      <c r="H218" s="160"/>
      <c r="I218" s="159" t="str">
        <f>IFERROR(VLOOKUP(D218,DB!A:F,6,0),"")</f>
        <v/>
      </c>
      <c r="J218" s="159" t="str">
        <f>IFERROR(VLOOKUP(D218,DB!A:G,7,0),"")</f>
        <v/>
      </c>
      <c r="K218" s="159"/>
      <c r="L218" s="159" t="str">
        <f>IFERROR(VLOOKUP(D218,DB!A:I,9,0),"")</f>
        <v/>
      </c>
    </row>
    <row r="219" spans="1:12" ht="15">
      <c r="A219" s="159"/>
      <c r="B219" s="159" t="str">
        <f>IFERROR(VLOOKUP(D219,DB!A:K,11,0),"")</f>
        <v/>
      </c>
      <c r="C219" s="159"/>
      <c r="D219" s="159"/>
      <c r="E219" s="159"/>
      <c r="F219" s="160"/>
      <c r="G219" s="161">
        <f ca="1">IFERROR(NOW()-F219,"")</f>
        <v>45954.19866840278</v>
      </c>
      <c r="H219" s="160"/>
      <c r="I219" s="159" t="str">
        <f>IFERROR(VLOOKUP(D219,DB!A:F,6,0),"")</f>
        <v/>
      </c>
      <c r="J219" s="159" t="str">
        <f>IFERROR(VLOOKUP(D219,DB!A:G,7,0),"")</f>
        <v/>
      </c>
      <c r="K219" s="159"/>
      <c r="L219" s="159" t="str">
        <f>IFERROR(VLOOKUP(D219,DB!A:I,9,0),"")</f>
        <v/>
      </c>
    </row>
    <row r="220" spans="1:12" ht="15">
      <c r="A220" s="159"/>
      <c r="B220" s="159" t="str">
        <f>IFERROR(VLOOKUP(D220,DB!A:K,11,0),"")</f>
        <v/>
      </c>
      <c r="C220" s="159"/>
      <c r="D220" s="159"/>
      <c r="E220" s="159"/>
      <c r="F220" s="160"/>
      <c r="G220" s="161">
        <f ca="1">IFERROR(NOW()-F220,"")</f>
        <v>45954.19866840278</v>
      </c>
      <c r="H220" s="160"/>
      <c r="I220" s="159" t="str">
        <f>IFERROR(VLOOKUP(D220,DB!A:F,6,0),"")</f>
        <v/>
      </c>
      <c r="J220" s="159" t="str">
        <f>IFERROR(VLOOKUP(D220,DB!A:G,7,0),"")</f>
        <v/>
      </c>
      <c r="K220" s="159"/>
      <c r="L220" s="159" t="str">
        <f>IFERROR(VLOOKUP(D220,DB!A:I,9,0),"")</f>
        <v/>
      </c>
    </row>
    <row r="221" spans="1:12" ht="15">
      <c r="A221" s="159"/>
      <c r="B221" s="159" t="str">
        <f>IFERROR(VLOOKUP(D221,DB!A:K,11,0),"")</f>
        <v/>
      </c>
      <c r="C221" s="159"/>
      <c r="D221" s="159"/>
      <c r="E221" s="159"/>
      <c r="F221" s="160"/>
      <c r="G221" s="161">
        <f ca="1">IFERROR(NOW()-F221,"")</f>
        <v>45954.19866840278</v>
      </c>
      <c r="H221" s="160"/>
      <c r="I221" s="159" t="str">
        <f>IFERROR(VLOOKUP(D221,DB!A:F,6,0),"")</f>
        <v/>
      </c>
      <c r="J221" s="159" t="str">
        <f>IFERROR(VLOOKUP(D221,DB!A:G,7,0),"")</f>
        <v/>
      </c>
      <c r="K221" s="159"/>
      <c r="L221" s="159" t="str">
        <f>IFERROR(VLOOKUP(D221,DB!A:I,9,0),"")</f>
        <v/>
      </c>
    </row>
    <row r="222" spans="1:12" ht="15">
      <c r="A222" s="159"/>
      <c r="B222" s="159" t="str">
        <f>IFERROR(VLOOKUP(D222,DB!A:K,11,0),"")</f>
        <v/>
      </c>
      <c r="C222" s="159"/>
      <c r="D222" s="159"/>
      <c r="E222" s="159"/>
      <c r="F222" s="160"/>
      <c r="G222" s="161">
        <f ca="1">IFERROR(NOW()-F222,"")</f>
        <v>45954.19866840278</v>
      </c>
      <c r="H222" s="160"/>
      <c r="I222" s="159" t="str">
        <f>IFERROR(VLOOKUP(D222,DB!A:F,6,0),"")</f>
        <v/>
      </c>
      <c r="J222" s="159" t="str">
        <f>IFERROR(VLOOKUP(D222,DB!A:G,7,0),"")</f>
        <v/>
      </c>
      <c r="K222" s="159"/>
      <c r="L222" s="159" t="str">
        <f>IFERROR(VLOOKUP(D222,DB!A:I,9,0),"")</f>
        <v/>
      </c>
    </row>
    <row r="223" spans="1:12" ht="15">
      <c r="A223" s="159"/>
      <c r="B223" s="159" t="str">
        <f>IFERROR(VLOOKUP(D223,DB!A:K,11,0),"")</f>
        <v/>
      </c>
      <c r="C223" s="159"/>
      <c r="D223" s="159"/>
      <c r="E223" s="159"/>
      <c r="F223" s="160"/>
      <c r="G223" s="161">
        <f ca="1">IFERROR(NOW()-F223,"")</f>
        <v>45954.19866840278</v>
      </c>
      <c r="H223" s="160"/>
      <c r="I223" s="159" t="str">
        <f>IFERROR(VLOOKUP(D223,DB!A:F,6,0),"")</f>
        <v/>
      </c>
      <c r="J223" s="159" t="str">
        <f>IFERROR(VLOOKUP(D223,DB!A:G,7,0),"")</f>
        <v/>
      </c>
      <c r="K223" s="159"/>
      <c r="L223" s="159" t="str">
        <f>IFERROR(VLOOKUP(D223,DB!A:I,9,0),"")</f>
        <v/>
      </c>
    </row>
    <row r="224" spans="1:12" ht="15">
      <c r="A224" s="159"/>
      <c r="B224" s="159" t="str">
        <f>IFERROR(VLOOKUP(D224,DB!A:K,11,0),"")</f>
        <v/>
      </c>
      <c r="C224" s="159"/>
      <c r="D224" s="159"/>
      <c r="E224" s="159"/>
      <c r="F224" s="160"/>
      <c r="G224" s="161">
        <f ca="1">IFERROR(NOW()-F224,"")</f>
        <v>45954.19866840278</v>
      </c>
      <c r="H224" s="160"/>
      <c r="I224" s="159" t="str">
        <f>IFERROR(VLOOKUP(D224,DB!A:F,6,0),"")</f>
        <v/>
      </c>
      <c r="J224" s="159" t="str">
        <f>IFERROR(VLOOKUP(D224,DB!A:G,7,0),"")</f>
        <v/>
      </c>
      <c r="K224" s="159"/>
      <c r="L224" s="159" t="str">
        <f>IFERROR(VLOOKUP(D224,DB!A:I,9,0),"")</f>
        <v/>
      </c>
    </row>
    <row r="225" spans="1:12" ht="15">
      <c r="A225" s="159"/>
      <c r="B225" s="159" t="str">
        <f>IFERROR(VLOOKUP(D225,DB!A:K,11,0),"")</f>
        <v/>
      </c>
      <c r="C225" s="159"/>
      <c r="D225" s="159"/>
      <c r="E225" s="159"/>
      <c r="F225" s="160"/>
      <c r="G225" s="161">
        <f ca="1">IFERROR(NOW()-F225,"")</f>
        <v>45954.19866840278</v>
      </c>
      <c r="H225" s="160"/>
      <c r="I225" s="159" t="str">
        <f>IFERROR(VLOOKUP(D225,DB!A:F,6,0),"")</f>
        <v/>
      </c>
      <c r="J225" s="159" t="str">
        <f>IFERROR(VLOOKUP(D225,DB!A:G,7,0),"")</f>
        <v/>
      </c>
      <c r="K225" s="159"/>
      <c r="L225" s="159" t="str">
        <f>IFERROR(VLOOKUP(D225,DB!A:I,9,0),"")</f>
        <v/>
      </c>
    </row>
    <row r="226" spans="1:12" ht="15">
      <c r="A226" s="159"/>
      <c r="B226" s="159" t="str">
        <f>IFERROR(VLOOKUP(D226,DB!A:K,11,0),"")</f>
        <v/>
      </c>
      <c r="C226" s="159"/>
      <c r="D226" s="159"/>
      <c r="E226" s="159"/>
      <c r="F226" s="160"/>
      <c r="G226" s="161">
        <f ca="1">IFERROR(NOW()-F226,"")</f>
        <v>45954.19866840278</v>
      </c>
      <c r="H226" s="160"/>
      <c r="I226" s="159" t="str">
        <f>IFERROR(VLOOKUP(D226,DB!A:F,6,0),"")</f>
        <v/>
      </c>
      <c r="J226" s="159" t="str">
        <f>IFERROR(VLOOKUP(D226,DB!A:G,7,0),"")</f>
        <v/>
      </c>
      <c r="K226" s="159"/>
      <c r="L226" s="159" t="str">
        <f>IFERROR(VLOOKUP(D226,DB!A:I,9,0),"")</f>
        <v/>
      </c>
    </row>
    <row r="227" spans="1:12" ht="15">
      <c r="A227" s="159"/>
      <c r="B227" s="159" t="str">
        <f>IFERROR(VLOOKUP(D227,DB!A:K,11,0),"")</f>
        <v/>
      </c>
      <c r="C227" s="159"/>
      <c r="D227" s="159"/>
      <c r="E227" s="159"/>
      <c r="F227" s="160"/>
      <c r="G227" s="161">
        <f ca="1">IFERROR(NOW()-F227,"")</f>
        <v>45954.19866840278</v>
      </c>
      <c r="H227" s="160"/>
      <c r="I227" s="159" t="str">
        <f>IFERROR(VLOOKUP(D227,DB!A:F,6,0),"")</f>
        <v/>
      </c>
      <c r="J227" s="159" t="str">
        <f>IFERROR(VLOOKUP(D227,DB!A:G,7,0),"")</f>
        <v/>
      </c>
      <c r="K227" s="159"/>
      <c r="L227" s="159" t="str">
        <f>IFERROR(VLOOKUP(D227,DB!A:I,9,0),"")</f>
        <v/>
      </c>
    </row>
    <row r="228" spans="1:12" ht="15">
      <c r="A228" s="159"/>
      <c r="B228" s="159" t="str">
        <f>IFERROR(VLOOKUP(D228,DB!A:K,11,0),"")</f>
        <v/>
      </c>
      <c r="C228" s="159"/>
      <c r="D228" s="159"/>
      <c r="E228" s="159"/>
      <c r="F228" s="160"/>
      <c r="G228" s="161">
        <f ca="1">IFERROR(NOW()-F228,"")</f>
        <v>45954.19866840278</v>
      </c>
      <c r="H228" s="160"/>
      <c r="I228" s="159" t="str">
        <f>IFERROR(VLOOKUP(D228,DB!A:F,6,0),"")</f>
        <v/>
      </c>
      <c r="J228" s="159" t="str">
        <f>IFERROR(VLOOKUP(D228,DB!A:G,7,0),"")</f>
        <v/>
      </c>
      <c r="K228" s="159"/>
      <c r="L228" s="159" t="str">
        <f>IFERROR(VLOOKUP(D228,DB!A:I,9,0),"")</f>
        <v/>
      </c>
    </row>
    <row r="229" spans="1:12" ht="15">
      <c r="A229" s="159"/>
      <c r="B229" s="159" t="str">
        <f>IFERROR(VLOOKUP(D229,DB!A:K,11,0),"")</f>
        <v/>
      </c>
      <c r="C229" s="159"/>
      <c r="D229" s="159"/>
      <c r="E229" s="159"/>
      <c r="F229" s="160"/>
      <c r="G229" s="161">
        <f ca="1">IFERROR(NOW()-F229,"")</f>
        <v>45954.19866840278</v>
      </c>
      <c r="H229" s="160"/>
      <c r="I229" s="159" t="str">
        <f>IFERROR(VLOOKUP(D229,DB!A:F,6,0),"")</f>
        <v/>
      </c>
      <c r="J229" s="159" t="str">
        <f>IFERROR(VLOOKUP(D229,DB!A:G,7,0),"")</f>
        <v/>
      </c>
      <c r="K229" s="159"/>
      <c r="L229" s="159" t="str">
        <f>IFERROR(VLOOKUP(D229,DB!A:I,9,0),"")</f>
        <v/>
      </c>
    </row>
    <row r="230" spans="1:12" ht="15">
      <c r="A230" s="159"/>
      <c r="B230" s="159" t="str">
        <f>IFERROR(VLOOKUP(D230,DB!A:K,11,0),"")</f>
        <v/>
      </c>
      <c r="C230" s="159"/>
      <c r="D230" s="159"/>
      <c r="E230" s="159"/>
      <c r="F230" s="160"/>
      <c r="G230" s="161">
        <f ca="1">IFERROR(NOW()-F230,"")</f>
        <v>45954.19866840278</v>
      </c>
      <c r="H230" s="160"/>
      <c r="I230" s="159" t="str">
        <f>IFERROR(VLOOKUP(D230,DB!A:F,6,0),"")</f>
        <v/>
      </c>
      <c r="J230" s="159" t="str">
        <f>IFERROR(VLOOKUP(D230,DB!A:G,7,0),"")</f>
        <v/>
      </c>
      <c r="K230" s="159"/>
      <c r="L230" s="159" t="str">
        <f>IFERROR(VLOOKUP(D230,DB!A:I,9,0),"")</f>
        <v/>
      </c>
    </row>
    <row r="231" spans="1:12" ht="15">
      <c r="A231" s="159"/>
      <c r="B231" s="159" t="str">
        <f>IFERROR(VLOOKUP(D231,DB!A:K,11,0),"")</f>
        <v/>
      </c>
      <c r="C231" s="159"/>
      <c r="D231" s="159"/>
      <c r="E231" s="159"/>
      <c r="F231" s="160"/>
      <c r="G231" s="161">
        <f ca="1">IFERROR(NOW()-F231,"")</f>
        <v>45954.19866840278</v>
      </c>
      <c r="H231" s="160"/>
      <c r="I231" s="159" t="str">
        <f>IFERROR(VLOOKUP(D231,DB!A:F,6,0),"")</f>
        <v/>
      </c>
      <c r="J231" s="159" t="str">
        <f>IFERROR(VLOOKUP(D231,DB!A:G,7,0),"")</f>
        <v/>
      </c>
      <c r="K231" s="159"/>
      <c r="L231" s="159" t="str">
        <f>IFERROR(VLOOKUP(D231,DB!A:I,9,0),"")</f>
        <v/>
      </c>
    </row>
    <row r="232" spans="1:12" ht="15">
      <c r="A232" s="159"/>
      <c r="B232" s="159" t="str">
        <f>IFERROR(VLOOKUP(D232,DB!A:K,11,0),"")</f>
        <v/>
      </c>
      <c r="C232" s="159"/>
      <c r="D232" s="159"/>
      <c r="E232" s="159"/>
      <c r="F232" s="160"/>
      <c r="G232" s="161">
        <f ca="1">IFERROR(NOW()-F232,"")</f>
        <v>45954.19866840278</v>
      </c>
      <c r="H232" s="160"/>
      <c r="I232" s="159" t="str">
        <f>IFERROR(VLOOKUP(D232,DB!A:F,6,0),"")</f>
        <v/>
      </c>
      <c r="J232" s="159" t="str">
        <f>IFERROR(VLOOKUP(D232,DB!A:G,7,0),"")</f>
        <v/>
      </c>
      <c r="K232" s="159"/>
      <c r="L232" s="159" t="str">
        <f>IFERROR(VLOOKUP(D232,DB!A:I,9,0),"")</f>
        <v/>
      </c>
    </row>
    <row r="233" spans="1:12" ht="15">
      <c r="A233" s="159"/>
      <c r="B233" s="159" t="str">
        <f>IFERROR(VLOOKUP(D233,DB!A:K,11,0),"")</f>
        <v/>
      </c>
      <c r="C233" s="159"/>
      <c r="D233" s="159"/>
      <c r="E233" s="159"/>
      <c r="F233" s="160"/>
      <c r="G233" s="161">
        <f ca="1">IFERROR(NOW()-F233,"")</f>
        <v>45954.19866840278</v>
      </c>
      <c r="H233" s="160"/>
      <c r="I233" s="159" t="str">
        <f>IFERROR(VLOOKUP(D233,DB!A:F,6,0),"")</f>
        <v/>
      </c>
      <c r="J233" s="159" t="str">
        <f>IFERROR(VLOOKUP(D233,DB!A:G,7,0),"")</f>
        <v/>
      </c>
      <c r="K233" s="159"/>
      <c r="L233" s="159" t="str">
        <f>IFERROR(VLOOKUP(D233,DB!A:I,9,0),"")</f>
        <v/>
      </c>
    </row>
    <row r="234" spans="1:12" ht="15">
      <c r="A234" s="159"/>
      <c r="B234" s="159" t="str">
        <f>IFERROR(VLOOKUP(D234,DB!A:K,11,0),"")</f>
        <v/>
      </c>
      <c r="C234" s="159"/>
      <c r="D234" s="159"/>
      <c r="E234" s="159"/>
      <c r="F234" s="160"/>
      <c r="G234" s="161">
        <f ca="1">IFERROR(NOW()-F234,"")</f>
        <v>45954.19866840278</v>
      </c>
      <c r="H234" s="160"/>
      <c r="I234" s="159" t="str">
        <f>IFERROR(VLOOKUP(D234,DB!A:F,6,0),"")</f>
        <v/>
      </c>
      <c r="J234" s="159" t="str">
        <f>IFERROR(VLOOKUP(D234,DB!A:G,7,0),"")</f>
        <v/>
      </c>
      <c r="K234" s="159"/>
      <c r="L234" s="159" t="str">
        <f>IFERROR(VLOOKUP(D234,DB!A:I,9,0),"")</f>
        <v/>
      </c>
    </row>
    <row r="235" spans="1:12" ht="15">
      <c r="A235" s="159"/>
      <c r="B235" s="159" t="str">
        <f>IFERROR(VLOOKUP(D235,DB!A:K,11,0),"")</f>
        <v/>
      </c>
      <c r="C235" s="159"/>
      <c r="D235" s="159"/>
      <c r="E235" s="159"/>
      <c r="F235" s="160"/>
      <c r="G235" s="161">
        <f ca="1">IFERROR(NOW()-F235,"")</f>
        <v>45954.19866840278</v>
      </c>
      <c r="H235" s="160"/>
      <c r="I235" s="159" t="str">
        <f>IFERROR(VLOOKUP(D235,DB!A:F,6,0),"")</f>
        <v/>
      </c>
      <c r="J235" s="159" t="str">
        <f>IFERROR(VLOOKUP(D235,DB!A:G,7,0),"")</f>
        <v/>
      </c>
      <c r="K235" s="159"/>
      <c r="L235" s="159" t="str">
        <f>IFERROR(VLOOKUP(D235,DB!A:I,9,0),"")</f>
        <v/>
      </c>
    </row>
    <row r="236" spans="1:12" ht="15">
      <c r="A236" s="159"/>
      <c r="B236" s="159" t="str">
        <f>IFERROR(VLOOKUP(D236,DB!A:K,11,0),"")</f>
        <v/>
      </c>
      <c r="C236" s="159"/>
      <c r="D236" s="159"/>
      <c r="E236" s="159"/>
      <c r="F236" s="160"/>
      <c r="G236" s="161">
        <f ca="1">IFERROR(NOW()-F236,"")</f>
        <v>45954.19866840278</v>
      </c>
      <c r="H236" s="160"/>
      <c r="I236" s="159" t="str">
        <f>IFERROR(VLOOKUP(D236,DB!A:F,6,0),"")</f>
        <v/>
      </c>
      <c r="J236" s="159" t="str">
        <f>IFERROR(VLOOKUP(D236,DB!A:G,7,0),"")</f>
        <v/>
      </c>
      <c r="K236" s="159"/>
      <c r="L236" s="159" t="str">
        <f>IFERROR(VLOOKUP(D236,DB!A:I,9,0),"")</f>
        <v/>
      </c>
    </row>
    <row r="237" spans="1:12" ht="15">
      <c r="A237" s="159"/>
      <c r="B237" s="159" t="str">
        <f>IFERROR(VLOOKUP(D237,DB!A:K,11,0),"")</f>
        <v/>
      </c>
      <c r="C237" s="159"/>
      <c r="D237" s="159"/>
      <c r="E237" s="159"/>
      <c r="F237" s="160"/>
      <c r="G237" s="161">
        <f ca="1">IFERROR(NOW()-F237,"")</f>
        <v>45954.19866840278</v>
      </c>
      <c r="H237" s="160"/>
      <c r="I237" s="159" t="str">
        <f>IFERROR(VLOOKUP(D237,DB!A:F,6,0),"")</f>
        <v/>
      </c>
      <c r="J237" s="159" t="str">
        <f>IFERROR(VLOOKUP(D237,DB!A:G,7,0),"")</f>
        <v/>
      </c>
      <c r="K237" s="159"/>
      <c r="L237" s="159" t="str">
        <f>IFERROR(VLOOKUP(D237,DB!A:I,9,0),"")</f>
        <v/>
      </c>
    </row>
    <row r="238" spans="1:12" ht="15">
      <c r="A238" s="159"/>
      <c r="B238" s="159" t="str">
        <f>IFERROR(VLOOKUP(D238,DB!A:K,11,0),"")</f>
        <v/>
      </c>
      <c r="C238" s="159"/>
      <c r="D238" s="159"/>
      <c r="E238" s="159"/>
      <c r="F238" s="160"/>
      <c r="G238" s="161">
        <f ca="1">IFERROR(NOW()-F238,"")</f>
        <v>45954.19866840278</v>
      </c>
      <c r="H238" s="160"/>
      <c r="I238" s="159" t="str">
        <f>IFERROR(VLOOKUP(D238,DB!A:F,6,0),"")</f>
        <v/>
      </c>
      <c r="J238" s="159" t="str">
        <f>IFERROR(VLOOKUP(D238,DB!A:G,7,0),"")</f>
        <v/>
      </c>
      <c r="K238" s="159"/>
      <c r="L238" s="159" t="str">
        <f>IFERROR(VLOOKUP(D238,DB!A:I,9,0),"")</f>
        <v/>
      </c>
    </row>
    <row r="239" spans="1:12" ht="15">
      <c r="A239" s="159"/>
      <c r="B239" s="159" t="str">
        <f>IFERROR(VLOOKUP(D239,DB!A:K,11,0),"")</f>
        <v/>
      </c>
      <c r="C239" s="159"/>
      <c r="D239" s="159"/>
      <c r="E239" s="159"/>
      <c r="F239" s="160"/>
      <c r="G239" s="161">
        <f ca="1">IFERROR(NOW()-F239,"")</f>
        <v>45954.19866840278</v>
      </c>
      <c r="H239" s="160"/>
      <c r="I239" s="159" t="str">
        <f>IFERROR(VLOOKUP(D239,DB!A:F,6,0),"")</f>
        <v/>
      </c>
      <c r="J239" s="159" t="str">
        <f>IFERROR(VLOOKUP(D239,DB!A:G,7,0),"")</f>
        <v/>
      </c>
      <c r="K239" s="159"/>
      <c r="L239" s="159" t="str">
        <f>IFERROR(VLOOKUP(D239,DB!A:I,9,0),"")</f>
        <v/>
      </c>
    </row>
    <row r="240" spans="1:12" ht="15">
      <c r="A240" s="159"/>
      <c r="B240" s="159" t="str">
        <f>IFERROR(VLOOKUP(D240,DB!A:K,11,0),"")</f>
        <v/>
      </c>
      <c r="C240" s="159"/>
      <c r="D240" s="159"/>
      <c r="E240" s="159"/>
      <c r="F240" s="160"/>
      <c r="G240" s="161">
        <f ca="1">IFERROR(NOW()-F240,"")</f>
        <v>45954.19866840278</v>
      </c>
      <c r="H240" s="160"/>
      <c r="I240" s="159" t="str">
        <f>IFERROR(VLOOKUP(D240,DB!A:F,6,0),"")</f>
        <v/>
      </c>
      <c r="J240" s="159" t="str">
        <f>IFERROR(VLOOKUP(D240,DB!A:G,7,0),"")</f>
        <v/>
      </c>
      <c r="K240" s="159"/>
      <c r="L240" s="159" t="str">
        <f>IFERROR(VLOOKUP(D240,DB!A:I,9,0),"")</f>
        <v/>
      </c>
    </row>
    <row r="241" spans="1:12" ht="15">
      <c r="A241" s="159"/>
      <c r="B241" s="159" t="str">
        <f>IFERROR(VLOOKUP(D241,DB!A:K,11,0),"")</f>
        <v/>
      </c>
      <c r="C241" s="159"/>
      <c r="D241" s="159"/>
      <c r="E241" s="159"/>
      <c r="F241" s="160"/>
      <c r="G241" s="161">
        <f ca="1">IFERROR(NOW()-F241,"")</f>
        <v>45954.19866840278</v>
      </c>
      <c r="H241" s="160"/>
      <c r="I241" s="159" t="str">
        <f>IFERROR(VLOOKUP(D241,DB!A:F,6,0),"")</f>
        <v/>
      </c>
      <c r="J241" s="159" t="str">
        <f>IFERROR(VLOOKUP(D241,DB!A:G,7,0),"")</f>
        <v/>
      </c>
      <c r="K241" s="159"/>
      <c r="L241" s="159" t="str">
        <f>IFERROR(VLOOKUP(D241,DB!A:I,9,0),"")</f>
        <v/>
      </c>
    </row>
    <row r="242" spans="1:12" ht="15">
      <c r="A242" s="159"/>
      <c r="B242" s="159" t="str">
        <f>IFERROR(VLOOKUP(D242,DB!A:K,11,0),"")</f>
        <v/>
      </c>
      <c r="C242" s="159"/>
      <c r="D242" s="159"/>
      <c r="E242" s="159"/>
      <c r="F242" s="160"/>
      <c r="G242" s="161">
        <f ca="1">IFERROR(NOW()-F242,"")</f>
        <v>45954.19866840278</v>
      </c>
      <c r="H242" s="160"/>
      <c r="I242" s="159" t="str">
        <f>IFERROR(VLOOKUP(D242,DB!A:F,6,0),"")</f>
        <v/>
      </c>
      <c r="J242" s="159" t="str">
        <f>IFERROR(VLOOKUP(D242,DB!A:G,7,0),"")</f>
        <v/>
      </c>
      <c r="K242" s="159"/>
      <c r="L242" s="159" t="str">
        <f>IFERROR(VLOOKUP(D242,DB!A:I,9,0),"")</f>
        <v/>
      </c>
    </row>
    <row r="243" spans="1:12" ht="15">
      <c r="A243" s="159"/>
      <c r="B243" s="159" t="str">
        <f>IFERROR(VLOOKUP(D243,DB!A:K,11,0),"")</f>
        <v/>
      </c>
      <c r="C243" s="159"/>
      <c r="D243" s="159"/>
      <c r="E243" s="159"/>
      <c r="F243" s="160"/>
      <c r="G243" s="161">
        <f ca="1">IFERROR(NOW()-F243,"")</f>
        <v>45954.19866840278</v>
      </c>
      <c r="H243" s="160"/>
      <c r="I243" s="159" t="str">
        <f>IFERROR(VLOOKUP(D243,DB!A:F,6,0),"")</f>
        <v/>
      </c>
      <c r="J243" s="159" t="str">
        <f>IFERROR(VLOOKUP(D243,DB!A:G,7,0),"")</f>
        <v/>
      </c>
      <c r="K243" s="159"/>
      <c r="L243" s="159" t="str">
        <f>IFERROR(VLOOKUP(D243,DB!A:I,9,0),"")</f>
        <v/>
      </c>
    </row>
    <row r="244" spans="1:12" ht="15">
      <c r="A244" s="159"/>
      <c r="B244" s="159" t="str">
        <f>IFERROR(VLOOKUP(D244,DB!A:K,11,0),"")</f>
        <v/>
      </c>
      <c r="C244" s="159"/>
      <c r="D244" s="159"/>
      <c r="E244" s="159"/>
      <c r="F244" s="160"/>
      <c r="G244" s="161">
        <f ca="1">IFERROR(NOW()-F244,"")</f>
        <v>45954.19866840278</v>
      </c>
      <c r="H244" s="160"/>
      <c r="I244" s="159" t="str">
        <f>IFERROR(VLOOKUP(D244,DB!A:F,6,0),"")</f>
        <v/>
      </c>
      <c r="J244" s="159" t="str">
        <f>IFERROR(VLOOKUP(D244,DB!A:G,7,0),"")</f>
        <v/>
      </c>
      <c r="K244" s="159"/>
      <c r="L244" s="159" t="str">
        <f>IFERROR(VLOOKUP(D244,DB!A:I,9,0),"")</f>
        <v/>
      </c>
    </row>
    <row r="245" spans="1:12" ht="15">
      <c r="A245" s="159"/>
      <c r="B245" s="159" t="str">
        <f>IFERROR(VLOOKUP(D245,DB!A:K,11,0),"")</f>
        <v/>
      </c>
      <c r="C245" s="159"/>
      <c r="D245" s="159"/>
      <c r="E245" s="159"/>
      <c r="F245" s="160"/>
      <c r="G245" s="161">
        <f ca="1">IFERROR(NOW()-F245,"")</f>
        <v>45954.19866840278</v>
      </c>
      <c r="H245" s="160"/>
      <c r="I245" s="159" t="str">
        <f>IFERROR(VLOOKUP(D245,DB!A:F,6,0),"")</f>
        <v/>
      </c>
      <c r="J245" s="159" t="str">
        <f>IFERROR(VLOOKUP(D245,DB!A:G,7,0),"")</f>
        <v/>
      </c>
      <c r="K245" s="159"/>
      <c r="L245" s="159" t="str">
        <f>IFERROR(VLOOKUP(D245,DB!A:I,9,0),"")</f>
        <v/>
      </c>
    </row>
    <row r="246" spans="1:12" ht="15">
      <c r="A246" s="159"/>
      <c r="B246" s="159" t="str">
        <f>IFERROR(VLOOKUP(D246,DB!A:K,11,0),"")</f>
        <v/>
      </c>
      <c r="C246" s="159"/>
      <c r="D246" s="159"/>
      <c r="E246" s="159"/>
      <c r="F246" s="160"/>
      <c r="G246" s="161">
        <f ca="1">IFERROR(NOW()-F246,"")</f>
        <v>45954.19866840278</v>
      </c>
      <c r="H246" s="160"/>
      <c r="I246" s="159" t="str">
        <f>IFERROR(VLOOKUP(D246,DB!A:F,6,0),"")</f>
        <v/>
      </c>
      <c r="J246" s="159" t="str">
        <f>IFERROR(VLOOKUP(D246,DB!A:G,7,0),"")</f>
        <v/>
      </c>
      <c r="K246" s="159"/>
      <c r="L246" s="159" t="str">
        <f>IFERROR(VLOOKUP(D246,DB!A:I,9,0),"")</f>
        <v/>
      </c>
    </row>
    <row r="247" spans="1:12" ht="15">
      <c r="A247" s="159"/>
      <c r="B247" s="159" t="str">
        <f>IFERROR(VLOOKUP(D247,DB!A:K,11,0),"")</f>
        <v/>
      </c>
      <c r="C247" s="159"/>
      <c r="D247" s="159"/>
      <c r="E247" s="159"/>
      <c r="F247" s="160"/>
      <c r="G247" s="161">
        <f ca="1">IFERROR(NOW()-F247,"")</f>
        <v>45954.19866840278</v>
      </c>
      <c r="H247" s="160"/>
      <c r="I247" s="159" t="str">
        <f>IFERROR(VLOOKUP(D247,DB!A:F,6,0),"")</f>
        <v/>
      </c>
      <c r="J247" s="159" t="str">
        <f>IFERROR(VLOOKUP(D247,DB!A:G,7,0),"")</f>
        <v/>
      </c>
      <c r="K247" s="159"/>
      <c r="L247" s="159" t="str">
        <f>IFERROR(VLOOKUP(D247,DB!A:I,9,0),"")</f>
        <v/>
      </c>
    </row>
    <row r="248" spans="1:12" ht="15">
      <c r="A248" s="159"/>
      <c r="B248" s="159" t="str">
        <f>IFERROR(VLOOKUP(D248,DB!A:K,11,0),"")</f>
        <v/>
      </c>
      <c r="C248" s="159"/>
      <c r="D248" s="159"/>
      <c r="E248" s="159"/>
      <c r="F248" s="160"/>
      <c r="G248" s="161">
        <f ca="1">IFERROR(NOW()-F248,"")</f>
        <v>45954.19866840278</v>
      </c>
      <c r="H248" s="160"/>
      <c r="I248" s="159" t="str">
        <f>IFERROR(VLOOKUP(D248,DB!A:F,6,0),"")</f>
        <v/>
      </c>
      <c r="J248" s="159" t="str">
        <f>IFERROR(VLOOKUP(D248,DB!A:G,7,0),"")</f>
        <v/>
      </c>
      <c r="K248" s="159"/>
      <c r="L248" s="159" t="str">
        <f>IFERROR(VLOOKUP(D248,DB!A:I,9,0),"")</f>
        <v/>
      </c>
    </row>
    <row r="249" spans="1:12" ht="15">
      <c r="A249" s="159"/>
      <c r="B249" s="159" t="str">
        <f>IFERROR(VLOOKUP(D249,DB!A:K,11,0),"")</f>
        <v/>
      </c>
      <c r="C249" s="159"/>
      <c r="D249" s="159"/>
      <c r="E249" s="159"/>
      <c r="F249" s="160"/>
      <c r="G249" s="161">
        <f ca="1">IFERROR(NOW()-F249,"")</f>
        <v>45954.19866840278</v>
      </c>
      <c r="H249" s="160"/>
      <c r="I249" s="159" t="str">
        <f>IFERROR(VLOOKUP(D249,DB!A:F,6,0),"")</f>
        <v/>
      </c>
      <c r="J249" s="159" t="str">
        <f>IFERROR(VLOOKUP(D249,DB!A:G,7,0),"")</f>
        <v/>
      </c>
      <c r="K249" s="159"/>
      <c r="L249" s="159" t="str">
        <f>IFERROR(VLOOKUP(D249,DB!A:I,9,0),"")</f>
        <v/>
      </c>
    </row>
    <row r="250" spans="1:12" ht="15">
      <c r="A250" s="159"/>
      <c r="B250" s="159" t="str">
        <f>IFERROR(VLOOKUP(D250,DB!A:K,11,0),"")</f>
        <v/>
      </c>
      <c r="C250" s="159"/>
      <c r="D250" s="159"/>
      <c r="E250" s="159"/>
      <c r="F250" s="160"/>
      <c r="G250" s="161">
        <f ca="1">IFERROR(NOW()-F250,"")</f>
        <v>45954.19866840278</v>
      </c>
      <c r="H250" s="160"/>
      <c r="I250" s="159" t="str">
        <f>IFERROR(VLOOKUP(D250,DB!A:F,6,0),"")</f>
        <v/>
      </c>
      <c r="J250" s="159" t="str">
        <f>IFERROR(VLOOKUP(D250,DB!A:G,7,0),"")</f>
        <v/>
      </c>
      <c r="K250" s="159"/>
      <c r="L250" s="159" t="str">
        <f>IFERROR(VLOOKUP(D250,DB!A:I,9,0),"")</f>
        <v/>
      </c>
    </row>
    <row r="251" spans="1:12" ht="15">
      <c r="A251" s="159"/>
      <c r="B251" s="159" t="str">
        <f>IFERROR(VLOOKUP(D251,DB!A:K,11,0),"")</f>
        <v/>
      </c>
      <c r="C251" s="159"/>
      <c r="D251" s="159"/>
      <c r="E251" s="159"/>
      <c r="F251" s="160"/>
      <c r="G251" s="161">
        <f ca="1">IFERROR(NOW()-F251,"")</f>
        <v>45954.19866840278</v>
      </c>
      <c r="H251" s="160"/>
      <c r="I251" s="159" t="str">
        <f>IFERROR(VLOOKUP(D251,DB!A:F,6,0),"")</f>
        <v/>
      </c>
      <c r="J251" s="159" t="str">
        <f>IFERROR(VLOOKUP(D251,DB!A:G,7,0),"")</f>
        <v/>
      </c>
      <c r="K251" s="159"/>
      <c r="L251" s="159" t="str">
        <f>IFERROR(VLOOKUP(D251,DB!A:I,9,0),"")</f>
        <v/>
      </c>
    </row>
    <row r="252" spans="1:12" ht="15">
      <c r="A252" s="159"/>
      <c r="B252" s="159" t="str">
        <f>IFERROR(VLOOKUP(D252,DB!A:K,11,0),"")</f>
        <v/>
      </c>
      <c r="C252" s="159"/>
      <c r="D252" s="159"/>
      <c r="E252" s="159"/>
      <c r="F252" s="160"/>
      <c r="G252" s="161">
        <f ca="1">IFERROR(NOW()-F252,"")</f>
        <v>45954.19866840278</v>
      </c>
      <c r="H252" s="160"/>
      <c r="I252" s="159" t="str">
        <f>IFERROR(VLOOKUP(D252,DB!A:F,6,0),"")</f>
        <v/>
      </c>
      <c r="J252" s="159" t="str">
        <f>IFERROR(VLOOKUP(D252,DB!A:G,7,0),"")</f>
        <v/>
      </c>
      <c r="K252" s="159"/>
      <c r="L252" s="159" t="str">
        <f>IFERROR(VLOOKUP(D252,DB!A:I,9,0),"")</f>
        <v/>
      </c>
    </row>
    <row r="253" spans="1:12" ht="15">
      <c r="A253" s="159"/>
      <c r="B253" s="159" t="str">
        <f>IFERROR(VLOOKUP(D253,DB!A:K,11,0),"")</f>
        <v/>
      </c>
      <c r="C253" s="159"/>
      <c r="D253" s="159"/>
      <c r="E253" s="159"/>
      <c r="F253" s="160"/>
      <c r="G253" s="161">
        <f ca="1">IFERROR(NOW()-F253,"")</f>
        <v>45954.19866840278</v>
      </c>
      <c r="H253" s="160"/>
      <c r="I253" s="159" t="str">
        <f>IFERROR(VLOOKUP(D253,DB!A:F,6,0),"")</f>
        <v/>
      </c>
      <c r="J253" s="159" t="str">
        <f>IFERROR(VLOOKUP(D253,DB!A:G,7,0),"")</f>
        <v/>
      </c>
      <c r="K253" s="159"/>
      <c r="L253" s="159" t="str">
        <f>IFERROR(VLOOKUP(D253,DB!A:I,9,0),"")</f>
        <v/>
      </c>
    </row>
    <row r="254" spans="1:12" ht="15">
      <c r="A254" s="159"/>
      <c r="B254" s="159" t="str">
        <f>IFERROR(VLOOKUP(D254,DB!A:K,11,0),"")</f>
        <v/>
      </c>
      <c r="C254" s="159"/>
      <c r="D254" s="159"/>
      <c r="E254" s="159"/>
      <c r="F254" s="160"/>
      <c r="G254" s="161">
        <f ca="1">IFERROR(NOW()-F254,"")</f>
        <v>45954.19866840278</v>
      </c>
      <c r="H254" s="160"/>
      <c r="I254" s="159" t="str">
        <f>IFERROR(VLOOKUP(D254,DB!A:F,6,0),"")</f>
        <v/>
      </c>
      <c r="J254" s="159" t="str">
        <f>IFERROR(VLOOKUP(D254,DB!A:G,7,0),"")</f>
        <v/>
      </c>
      <c r="K254" s="159"/>
      <c r="L254" s="159" t="str">
        <f>IFERROR(VLOOKUP(D254,DB!A:I,9,0),"")</f>
        <v/>
      </c>
    </row>
    <row r="255" spans="1:12" ht="15">
      <c r="A255" s="159"/>
      <c r="B255" s="159" t="str">
        <f>IFERROR(VLOOKUP(D255,DB!A:K,11,0),"")</f>
        <v/>
      </c>
      <c r="C255" s="159"/>
      <c r="D255" s="159"/>
      <c r="E255" s="159"/>
      <c r="F255" s="160"/>
      <c r="G255" s="161">
        <f ca="1">IFERROR(NOW()-F255,"")</f>
        <v>45954.19866840278</v>
      </c>
      <c r="H255" s="160"/>
      <c r="I255" s="159" t="str">
        <f>IFERROR(VLOOKUP(D255,DB!A:F,6,0),"")</f>
        <v/>
      </c>
      <c r="J255" s="159" t="str">
        <f>IFERROR(VLOOKUP(D255,DB!A:G,7,0),"")</f>
        <v/>
      </c>
      <c r="K255" s="159"/>
      <c r="L255" s="159" t="str">
        <f>IFERROR(VLOOKUP(D255,DB!A:I,9,0),"")</f>
        <v/>
      </c>
    </row>
    <row r="256" spans="1:12" ht="15">
      <c r="A256" s="159"/>
      <c r="B256" s="159" t="str">
        <f>IFERROR(VLOOKUP(D256,DB!A:K,11,0),"")</f>
        <v/>
      </c>
      <c r="C256" s="159"/>
      <c r="D256" s="159"/>
      <c r="E256" s="159"/>
      <c r="F256" s="160"/>
      <c r="G256" s="161">
        <f ca="1">IFERROR(NOW()-F256,"")</f>
        <v>45954.19866840278</v>
      </c>
      <c r="H256" s="160"/>
      <c r="I256" s="159" t="str">
        <f>IFERROR(VLOOKUP(D256,DB!A:F,6,0),"")</f>
        <v/>
      </c>
      <c r="J256" s="159" t="str">
        <f>IFERROR(VLOOKUP(D256,DB!A:G,7,0),"")</f>
        <v/>
      </c>
      <c r="K256" s="159"/>
      <c r="L256" s="159" t="str">
        <f>IFERROR(VLOOKUP(D256,DB!A:I,9,0),"")</f>
        <v/>
      </c>
    </row>
    <row r="257" spans="1:12" ht="15">
      <c r="A257" s="159"/>
      <c r="B257" s="159" t="str">
        <f>IFERROR(VLOOKUP(D257,DB!A:K,11,0),"")</f>
        <v/>
      </c>
      <c r="C257" s="159"/>
      <c r="D257" s="159"/>
      <c r="E257" s="159"/>
      <c r="F257" s="160"/>
      <c r="G257" s="161">
        <f ca="1">IFERROR(NOW()-F257,"")</f>
        <v>45954.19866840278</v>
      </c>
      <c r="H257" s="160"/>
      <c r="I257" s="159" t="str">
        <f>IFERROR(VLOOKUP(D257,DB!A:F,6,0),"")</f>
        <v/>
      </c>
      <c r="J257" s="159" t="str">
        <f>IFERROR(VLOOKUP(D257,DB!A:G,7,0),"")</f>
        <v/>
      </c>
      <c r="K257" s="159"/>
      <c r="L257" s="159" t="str">
        <f>IFERROR(VLOOKUP(D257,DB!A:I,9,0),"")</f>
        <v/>
      </c>
    </row>
    <row r="258" spans="1:12" ht="15">
      <c r="A258" s="159"/>
      <c r="B258" s="159" t="str">
        <f>IFERROR(VLOOKUP(D258,DB!A:K,11,0),"")</f>
        <v/>
      </c>
      <c r="C258" s="159"/>
      <c r="D258" s="159"/>
      <c r="E258" s="159"/>
      <c r="F258" s="160"/>
      <c r="G258" s="161">
        <f ca="1">IFERROR(NOW()-F258,"")</f>
        <v>45954.19866840278</v>
      </c>
      <c r="H258" s="160"/>
      <c r="I258" s="159" t="str">
        <f>IFERROR(VLOOKUP(D258,DB!A:F,6,0),"")</f>
        <v/>
      </c>
      <c r="J258" s="159" t="str">
        <f>IFERROR(VLOOKUP(D258,DB!A:G,7,0),"")</f>
        <v/>
      </c>
      <c r="K258" s="159"/>
      <c r="L258" s="159" t="str">
        <f>IFERROR(VLOOKUP(D258,DB!A:I,9,0),"")</f>
        <v/>
      </c>
    </row>
    <row r="259" spans="1:12" ht="15">
      <c r="A259" s="159"/>
      <c r="B259" s="159" t="str">
        <f>IFERROR(VLOOKUP(D259,DB!A:K,11,0),"")</f>
        <v/>
      </c>
      <c r="C259" s="159"/>
      <c r="D259" s="159"/>
      <c r="E259" s="159"/>
      <c r="F259" s="160"/>
      <c r="G259" s="161">
        <f ca="1">IFERROR(NOW()-F259,"")</f>
        <v>45954.19866840278</v>
      </c>
      <c r="H259" s="160"/>
      <c r="I259" s="159" t="str">
        <f>IFERROR(VLOOKUP(D259,DB!A:F,6,0),"")</f>
        <v/>
      </c>
      <c r="J259" s="159" t="str">
        <f>IFERROR(VLOOKUP(D259,DB!A:G,7,0),"")</f>
        <v/>
      </c>
      <c r="K259" s="159"/>
      <c r="L259" s="159" t="str">
        <f>IFERROR(VLOOKUP(D259,DB!A:I,9,0),"")</f>
        <v/>
      </c>
    </row>
    <row r="260" spans="1:12" ht="15">
      <c r="A260" s="159"/>
      <c r="B260" s="159" t="str">
        <f>IFERROR(VLOOKUP(D260,DB!A:K,11,0),"")</f>
        <v/>
      </c>
      <c r="C260" s="159"/>
      <c r="D260" s="159"/>
      <c r="E260" s="159"/>
      <c r="F260" s="160"/>
      <c r="G260" s="161">
        <f ca="1">IFERROR(NOW()-F260,"")</f>
        <v>45954.19866840278</v>
      </c>
      <c r="H260" s="160"/>
      <c r="I260" s="159" t="str">
        <f>IFERROR(VLOOKUP(D260,DB!A:F,6,0),"")</f>
        <v/>
      </c>
      <c r="J260" s="159" t="str">
        <f>IFERROR(VLOOKUP(D260,DB!A:G,7,0),"")</f>
        <v/>
      </c>
      <c r="K260" s="159"/>
      <c r="L260" s="159" t="str">
        <f>IFERROR(VLOOKUP(D260,DB!A:I,9,0),"")</f>
        <v/>
      </c>
    </row>
    <row r="261" spans="1:12" ht="15">
      <c r="A261" s="159"/>
      <c r="B261" s="159" t="str">
        <f>IFERROR(VLOOKUP(D261,DB!A:K,11,0),"")</f>
        <v/>
      </c>
      <c r="C261" s="159"/>
      <c r="D261" s="159"/>
      <c r="E261" s="159"/>
      <c r="F261" s="160"/>
      <c r="G261" s="161">
        <f ca="1">IFERROR(NOW()-F261,"")</f>
        <v>45954.19866840278</v>
      </c>
      <c r="H261" s="160"/>
      <c r="I261" s="159" t="str">
        <f>IFERROR(VLOOKUP(D261,DB!A:F,6,0),"")</f>
        <v/>
      </c>
      <c r="J261" s="159" t="str">
        <f>IFERROR(VLOOKUP(D261,DB!A:G,7,0),"")</f>
        <v/>
      </c>
      <c r="K261" s="159"/>
      <c r="L261" s="159" t="str">
        <f>IFERROR(VLOOKUP(D261,DB!A:I,9,0),"")</f>
        <v/>
      </c>
    </row>
    <row r="262" spans="1:12" ht="15">
      <c r="A262" s="159"/>
      <c r="B262" s="159" t="str">
        <f>IFERROR(VLOOKUP(D262,DB!A:K,11,0),"")</f>
        <v/>
      </c>
      <c r="C262" s="159"/>
      <c r="D262" s="159"/>
      <c r="E262" s="159"/>
      <c r="F262" s="160"/>
      <c r="G262" s="161">
        <f ca="1">IFERROR(NOW()-F262,"")</f>
        <v>45954.19866840278</v>
      </c>
      <c r="H262" s="160"/>
      <c r="I262" s="159" t="str">
        <f>IFERROR(VLOOKUP(D262,DB!A:F,6,0),"")</f>
        <v/>
      </c>
      <c r="J262" s="159" t="str">
        <f>IFERROR(VLOOKUP(D262,DB!A:G,7,0),"")</f>
        <v/>
      </c>
      <c r="K262" s="159"/>
      <c r="L262" s="159" t="str">
        <f>IFERROR(VLOOKUP(D262,DB!A:I,9,0),"")</f>
        <v/>
      </c>
    </row>
    <row r="263" spans="1:12" ht="15">
      <c r="A263" s="159"/>
      <c r="B263" s="159" t="str">
        <f>IFERROR(VLOOKUP(D263,DB!A:K,11,0),"")</f>
        <v/>
      </c>
      <c r="C263" s="159"/>
      <c r="D263" s="159"/>
      <c r="E263" s="159"/>
      <c r="F263" s="160"/>
      <c r="G263" s="161">
        <f ca="1">IFERROR(NOW()-F263,"")</f>
        <v>45954.19866840278</v>
      </c>
      <c r="H263" s="160"/>
      <c r="I263" s="159" t="str">
        <f>IFERROR(VLOOKUP(D263,DB!A:F,6,0),"")</f>
        <v/>
      </c>
      <c r="J263" s="159" t="str">
        <f>IFERROR(VLOOKUP(D263,DB!A:G,7,0),"")</f>
        <v/>
      </c>
      <c r="K263" s="159"/>
      <c r="L263" s="159" t="str">
        <f>IFERROR(VLOOKUP(D263,DB!A:I,9,0),"")</f>
        <v/>
      </c>
    </row>
    <row r="264" spans="1:12" ht="15">
      <c r="A264" s="159"/>
      <c r="B264" s="159" t="str">
        <f>IFERROR(VLOOKUP(D264,DB!A:K,11,0),"")</f>
        <v/>
      </c>
      <c r="C264" s="159"/>
      <c r="D264" s="159"/>
      <c r="E264" s="159"/>
      <c r="F264" s="160"/>
      <c r="G264" s="161">
        <f ca="1">IFERROR(NOW()-F264,"")</f>
        <v>45954.19866840278</v>
      </c>
      <c r="H264" s="160"/>
      <c r="I264" s="159" t="str">
        <f>IFERROR(VLOOKUP(D264,DB!A:F,6,0),"")</f>
        <v/>
      </c>
      <c r="J264" s="159" t="str">
        <f>IFERROR(VLOOKUP(D264,DB!A:G,7,0),"")</f>
        <v/>
      </c>
      <c r="K264" s="159"/>
      <c r="L264" s="159" t="str">
        <f>IFERROR(VLOOKUP(D264,DB!A:I,9,0),"")</f>
        <v/>
      </c>
    </row>
    <row r="265" spans="1:12" ht="15">
      <c r="A265" s="159"/>
      <c r="B265" s="159" t="str">
        <f>IFERROR(VLOOKUP(D265,DB!A:K,11,0),"")</f>
        <v/>
      </c>
      <c r="C265" s="159"/>
      <c r="D265" s="159"/>
      <c r="E265" s="159"/>
      <c r="F265" s="160"/>
      <c r="G265" s="161">
        <f ca="1">IFERROR(NOW()-F265,"")</f>
        <v>45954.19866840278</v>
      </c>
      <c r="H265" s="160"/>
      <c r="I265" s="159" t="str">
        <f>IFERROR(VLOOKUP(D265,DB!A:F,6,0),"")</f>
        <v/>
      </c>
      <c r="J265" s="159" t="str">
        <f>IFERROR(VLOOKUP(D265,DB!A:G,7,0),"")</f>
        <v/>
      </c>
      <c r="K265" s="159"/>
      <c r="L265" s="159" t="str">
        <f>IFERROR(VLOOKUP(D265,DB!A:I,9,0),"")</f>
        <v/>
      </c>
    </row>
    <row r="266" spans="1:12" ht="15">
      <c r="A266" s="159"/>
      <c r="B266" s="159" t="str">
        <f>IFERROR(VLOOKUP(D266,DB!A:K,11,0),"")</f>
        <v/>
      </c>
      <c r="C266" s="159"/>
      <c r="D266" s="159"/>
      <c r="E266" s="159"/>
      <c r="F266" s="160"/>
      <c r="G266" s="161">
        <f ca="1">IFERROR(NOW()-F266,"")</f>
        <v>45954.19866840278</v>
      </c>
      <c r="H266" s="160"/>
      <c r="I266" s="159" t="str">
        <f>IFERROR(VLOOKUP(D266,DB!A:F,6,0),"")</f>
        <v/>
      </c>
      <c r="J266" s="159" t="str">
        <f>IFERROR(VLOOKUP(D266,DB!A:G,7,0),"")</f>
        <v/>
      </c>
      <c r="K266" s="159"/>
      <c r="L266" s="159" t="str">
        <f>IFERROR(VLOOKUP(D266,DB!A:I,9,0),"")</f>
        <v/>
      </c>
    </row>
    <row r="267" spans="1:12" ht="15">
      <c r="A267" s="159"/>
      <c r="B267" s="159" t="str">
        <f>IFERROR(VLOOKUP(D267,DB!A:K,11,0),"")</f>
        <v/>
      </c>
      <c r="C267" s="159"/>
      <c r="D267" s="159"/>
      <c r="E267" s="159"/>
      <c r="F267" s="160"/>
      <c r="G267" s="161">
        <f ca="1">IFERROR(NOW()-F267,"")</f>
        <v>45954.19866840278</v>
      </c>
      <c r="H267" s="160"/>
      <c r="I267" s="159" t="str">
        <f>IFERROR(VLOOKUP(D267,DB!A:F,6,0),"")</f>
        <v/>
      </c>
      <c r="J267" s="159" t="str">
        <f>IFERROR(VLOOKUP(D267,DB!A:G,7,0),"")</f>
        <v/>
      </c>
      <c r="K267" s="159"/>
      <c r="L267" s="159" t="str">
        <f>IFERROR(VLOOKUP(D267,DB!A:I,9,0),"")</f>
        <v/>
      </c>
    </row>
    <row r="268" spans="1:12" ht="15">
      <c r="A268" s="159"/>
      <c r="B268" s="159" t="str">
        <f>IFERROR(VLOOKUP(D268,DB!A:K,11,0),"")</f>
        <v/>
      </c>
      <c r="C268" s="159"/>
      <c r="D268" s="159"/>
      <c r="E268" s="159"/>
      <c r="F268" s="160"/>
      <c r="G268" s="161">
        <f ca="1">IFERROR(NOW()-F268,"")</f>
        <v>45954.19866840278</v>
      </c>
      <c r="H268" s="160"/>
      <c r="I268" s="159" t="str">
        <f>IFERROR(VLOOKUP(D268,DB!A:F,6,0),"")</f>
        <v/>
      </c>
      <c r="J268" s="159" t="str">
        <f>IFERROR(VLOOKUP(D268,DB!A:G,7,0),"")</f>
        <v/>
      </c>
      <c r="K268" s="159"/>
      <c r="L268" s="159" t="str">
        <f>IFERROR(VLOOKUP(D268,DB!A:I,9,0),"")</f>
        <v/>
      </c>
    </row>
    <row r="269" spans="1:12" ht="15">
      <c r="A269" s="159"/>
      <c r="B269" s="159" t="str">
        <f>IFERROR(VLOOKUP(D269,DB!A:K,11,0),"")</f>
        <v/>
      </c>
      <c r="C269" s="159"/>
      <c r="D269" s="159"/>
      <c r="E269" s="159"/>
      <c r="F269" s="160"/>
      <c r="G269" s="161">
        <f ca="1">IFERROR(NOW()-F269,"")</f>
        <v>45954.19866840278</v>
      </c>
      <c r="H269" s="160"/>
      <c r="I269" s="159" t="str">
        <f>IFERROR(VLOOKUP(D269,DB!A:F,6,0),"")</f>
        <v/>
      </c>
      <c r="J269" s="159" t="str">
        <f>IFERROR(VLOOKUP(D269,DB!A:G,7,0),"")</f>
        <v/>
      </c>
      <c r="K269" s="159"/>
      <c r="L269" s="159" t="str">
        <f>IFERROR(VLOOKUP(D269,DB!A:I,9,0),"")</f>
        <v/>
      </c>
    </row>
    <row r="270" spans="1:12" ht="15">
      <c r="A270" s="159"/>
      <c r="B270" s="159" t="str">
        <f>IFERROR(VLOOKUP(D270,DB!A:K,11,0),"")</f>
        <v/>
      </c>
      <c r="C270" s="159"/>
      <c r="D270" s="159"/>
      <c r="E270" s="159"/>
      <c r="F270" s="160"/>
      <c r="G270" s="161">
        <f ca="1">IFERROR(NOW()-F270,"")</f>
        <v>45954.19866840278</v>
      </c>
      <c r="H270" s="160"/>
      <c r="I270" s="159" t="str">
        <f>IFERROR(VLOOKUP(D270,DB!A:F,6,0),"")</f>
        <v/>
      </c>
      <c r="J270" s="159" t="str">
        <f>IFERROR(VLOOKUP(D270,DB!A:G,7,0),"")</f>
        <v/>
      </c>
      <c r="K270" s="159"/>
      <c r="L270" s="159" t="str">
        <f>IFERROR(VLOOKUP(D270,DB!A:I,9,0),"")</f>
        <v/>
      </c>
    </row>
    <row r="271" spans="1:12" ht="15">
      <c r="A271" s="159"/>
      <c r="B271" s="159" t="str">
        <f>IFERROR(VLOOKUP(D271,DB!A:K,11,0),"")</f>
        <v/>
      </c>
      <c r="C271" s="159"/>
      <c r="D271" s="159"/>
      <c r="E271" s="159"/>
      <c r="F271" s="160"/>
      <c r="G271" s="161">
        <f ca="1">IFERROR(NOW()-F271,"")</f>
        <v>45954.19866840278</v>
      </c>
      <c r="H271" s="160"/>
      <c r="I271" s="159" t="str">
        <f>IFERROR(VLOOKUP(D271,DB!A:F,6,0),"")</f>
        <v/>
      </c>
      <c r="J271" s="159" t="str">
        <f>IFERROR(VLOOKUP(D271,DB!A:G,7,0),"")</f>
        <v/>
      </c>
      <c r="K271" s="159"/>
      <c r="L271" s="159" t="str">
        <f>IFERROR(VLOOKUP(D271,DB!A:I,9,0),"")</f>
        <v/>
      </c>
    </row>
    <row r="272" spans="1:12" ht="15">
      <c r="A272" s="159"/>
      <c r="B272" s="159" t="str">
        <f>IFERROR(VLOOKUP(D272,DB!A:K,11,0),"")</f>
        <v/>
      </c>
      <c r="C272" s="159"/>
      <c r="D272" s="159"/>
      <c r="E272" s="159"/>
      <c r="F272" s="160"/>
      <c r="G272" s="161">
        <f ca="1">IFERROR(NOW()-F272,"")</f>
        <v>45954.19866840278</v>
      </c>
      <c r="H272" s="160"/>
      <c r="I272" s="159" t="str">
        <f>IFERROR(VLOOKUP(D272,DB!A:F,6,0),"")</f>
        <v/>
      </c>
      <c r="J272" s="159" t="str">
        <f>IFERROR(VLOOKUP(D272,DB!A:G,7,0),"")</f>
        <v/>
      </c>
      <c r="K272" s="159"/>
      <c r="L272" s="159" t="str">
        <f>IFERROR(VLOOKUP(D272,DB!A:I,9,0),"")</f>
        <v/>
      </c>
    </row>
    <row r="273" spans="1:12" ht="15">
      <c r="A273" s="159"/>
      <c r="B273" s="159" t="str">
        <f>IFERROR(VLOOKUP(D273,DB!A:K,11,0),"")</f>
        <v/>
      </c>
      <c r="C273" s="159"/>
      <c r="D273" s="159"/>
      <c r="E273" s="159"/>
      <c r="F273" s="160"/>
      <c r="G273" s="161">
        <f ca="1">IFERROR(NOW()-F273,"")</f>
        <v>45954.19866840278</v>
      </c>
      <c r="H273" s="160"/>
      <c r="I273" s="159" t="str">
        <f>IFERROR(VLOOKUP(D273,DB!A:F,6,0),"")</f>
        <v/>
      </c>
      <c r="J273" s="159" t="str">
        <f>IFERROR(VLOOKUP(D273,DB!A:G,7,0),"")</f>
        <v/>
      </c>
      <c r="K273" s="159"/>
      <c r="L273" s="159" t="str">
        <f>IFERROR(VLOOKUP(D273,DB!A:I,9,0),"")</f>
        <v/>
      </c>
    </row>
    <row r="274" spans="1:12" ht="15">
      <c r="A274" s="159"/>
      <c r="B274" s="159" t="str">
        <f>IFERROR(VLOOKUP(D274,DB!A:K,11,0),"")</f>
        <v/>
      </c>
      <c r="C274" s="159"/>
      <c r="D274" s="159"/>
      <c r="E274" s="159"/>
      <c r="F274" s="160"/>
      <c r="G274" s="161">
        <f ca="1">IFERROR(NOW()-F274,"")</f>
        <v>45954.19866840278</v>
      </c>
      <c r="H274" s="160"/>
      <c r="I274" s="159" t="str">
        <f>IFERROR(VLOOKUP(D274,DB!A:F,6,0),"")</f>
        <v/>
      </c>
      <c r="J274" s="159" t="str">
        <f>IFERROR(VLOOKUP(D274,DB!A:G,7,0),"")</f>
        <v/>
      </c>
      <c r="K274" s="159"/>
      <c r="L274" s="159" t="str">
        <f>IFERROR(VLOOKUP(D274,DB!A:I,9,0),"")</f>
        <v/>
      </c>
    </row>
    <row r="275" spans="1:12" ht="15">
      <c r="A275" s="159"/>
      <c r="B275" s="159" t="str">
        <f>IFERROR(VLOOKUP(D275,DB!A:K,11,0),"")</f>
        <v/>
      </c>
      <c r="C275" s="159"/>
      <c r="D275" s="159"/>
      <c r="E275" s="159"/>
      <c r="F275" s="160"/>
      <c r="G275" s="161">
        <f ca="1">IFERROR(NOW()-F275,"")</f>
        <v>45954.19866840278</v>
      </c>
      <c r="H275" s="160"/>
      <c r="I275" s="159" t="str">
        <f>IFERROR(VLOOKUP(D275,DB!A:F,6,0),"")</f>
        <v/>
      </c>
      <c r="J275" s="159" t="str">
        <f>IFERROR(VLOOKUP(D275,DB!A:G,7,0),"")</f>
        <v/>
      </c>
      <c r="K275" s="159"/>
      <c r="L275" s="159" t="str">
        <f>IFERROR(VLOOKUP(D275,DB!A:I,9,0),"")</f>
        <v/>
      </c>
    </row>
    <row r="276" spans="1:12" ht="15">
      <c r="A276" s="159"/>
      <c r="B276" s="159" t="str">
        <f>IFERROR(VLOOKUP(D276,DB!A:K,11,0),"")</f>
        <v/>
      </c>
      <c r="C276" s="159"/>
      <c r="D276" s="159"/>
      <c r="E276" s="159"/>
      <c r="F276" s="160"/>
      <c r="G276" s="161">
        <f ca="1">IFERROR(NOW()-F276,"")</f>
        <v>45954.19866840278</v>
      </c>
      <c r="H276" s="160"/>
      <c r="I276" s="159" t="str">
        <f>IFERROR(VLOOKUP(D276,DB!A:F,6,0),"")</f>
        <v/>
      </c>
      <c r="J276" s="159" t="str">
        <f>IFERROR(VLOOKUP(D276,DB!A:G,7,0),"")</f>
        <v/>
      </c>
      <c r="K276" s="159"/>
      <c r="L276" s="159" t="str">
        <f>IFERROR(VLOOKUP(D276,DB!A:I,9,0),"")</f>
        <v/>
      </c>
    </row>
    <row r="277" spans="1:12" ht="15">
      <c r="A277" s="159"/>
      <c r="B277" s="159" t="str">
        <f>IFERROR(VLOOKUP(D277,DB!A:K,11,0),"")</f>
        <v/>
      </c>
      <c r="C277" s="159"/>
      <c r="D277" s="159"/>
      <c r="E277" s="159"/>
      <c r="F277" s="160"/>
      <c r="G277" s="161">
        <f ca="1">IFERROR(NOW()-F277,"")</f>
        <v>45954.19866840278</v>
      </c>
      <c r="H277" s="160"/>
      <c r="I277" s="159" t="str">
        <f>IFERROR(VLOOKUP(D277,DB!A:F,6,0),"")</f>
        <v/>
      </c>
      <c r="J277" s="159" t="str">
        <f>IFERROR(VLOOKUP(D277,DB!A:G,7,0),"")</f>
        <v/>
      </c>
      <c r="K277" s="159"/>
      <c r="L277" s="159" t="str">
        <f>IFERROR(VLOOKUP(D277,DB!A:I,9,0),"")</f>
        <v/>
      </c>
    </row>
    <row r="278" spans="1:12" ht="15">
      <c r="A278" s="159"/>
      <c r="B278" s="159" t="str">
        <f>IFERROR(VLOOKUP(D278,DB!A:K,11,0),"")</f>
        <v/>
      </c>
      <c r="C278" s="159"/>
      <c r="D278" s="159"/>
      <c r="E278" s="159"/>
      <c r="F278" s="160"/>
      <c r="G278" s="161">
        <f ca="1">IFERROR(NOW()-F278,"")</f>
        <v>45954.19866840278</v>
      </c>
      <c r="H278" s="160"/>
      <c r="I278" s="159" t="str">
        <f>IFERROR(VLOOKUP(D278,DB!A:F,6,0),"")</f>
        <v/>
      </c>
      <c r="J278" s="159" t="str">
        <f>IFERROR(VLOOKUP(D278,DB!A:G,7,0),"")</f>
        <v/>
      </c>
      <c r="K278" s="159"/>
      <c r="L278" s="159" t="str">
        <f>IFERROR(VLOOKUP(D278,DB!A:I,9,0),"")</f>
        <v/>
      </c>
    </row>
    <row r="279" spans="1:12" ht="15">
      <c r="A279" s="159"/>
      <c r="B279" s="159" t="str">
        <f>IFERROR(VLOOKUP(D279,DB!A:K,11,0),"")</f>
        <v/>
      </c>
      <c r="C279" s="159"/>
      <c r="D279" s="159"/>
      <c r="E279" s="159"/>
      <c r="F279" s="160"/>
      <c r="G279" s="161">
        <f ca="1">IFERROR(NOW()-F279,"")</f>
        <v>45954.19866840278</v>
      </c>
      <c r="H279" s="160"/>
      <c r="I279" s="159" t="str">
        <f>IFERROR(VLOOKUP(D279,DB!A:F,6,0),"")</f>
        <v/>
      </c>
      <c r="J279" s="159" t="str">
        <f>IFERROR(VLOOKUP(D279,DB!A:G,7,0),"")</f>
        <v/>
      </c>
      <c r="K279" s="159"/>
      <c r="L279" s="159" t="str">
        <f>IFERROR(VLOOKUP(D279,DB!A:I,9,0),"")</f>
        <v/>
      </c>
    </row>
    <row r="280" spans="1:12" ht="15">
      <c r="A280" s="159"/>
      <c r="B280" s="159" t="str">
        <f>IFERROR(VLOOKUP(D280,DB!A:K,11,0),"")</f>
        <v/>
      </c>
      <c r="C280" s="159"/>
      <c r="D280" s="159"/>
      <c r="E280" s="159"/>
      <c r="F280" s="160"/>
      <c r="G280" s="161">
        <f ca="1">IFERROR(NOW()-F280,"")</f>
        <v>45954.19866840278</v>
      </c>
      <c r="H280" s="160"/>
      <c r="I280" s="159" t="str">
        <f>IFERROR(VLOOKUP(D280,DB!A:F,6,0),"")</f>
        <v/>
      </c>
      <c r="J280" s="159" t="str">
        <f>IFERROR(VLOOKUP(D280,DB!A:G,7,0),"")</f>
        <v/>
      </c>
      <c r="K280" s="159"/>
      <c r="L280" s="159" t="str">
        <f>IFERROR(VLOOKUP(D280,DB!A:I,9,0),"")</f>
        <v/>
      </c>
    </row>
    <row r="281" spans="1:12" ht="15">
      <c r="A281" s="159"/>
      <c r="B281" s="159" t="str">
        <f>IFERROR(VLOOKUP(D281,DB!A:K,11,0),"")</f>
        <v/>
      </c>
      <c r="C281" s="159"/>
      <c r="D281" s="159"/>
      <c r="E281" s="159"/>
      <c r="F281" s="160"/>
      <c r="G281" s="161">
        <f ca="1">IFERROR(NOW()-F281,"")</f>
        <v>45954.19866840278</v>
      </c>
      <c r="H281" s="160"/>
      <c r="I281" s="159" t="str">
        <f>IFERROR(VLOOKUP(D281,DB!A:F,6,0),"")</f>
        <v/>
      </c>
      <c r="J281" s="159" t="str">
        <f>IFERROR(VLOOKUP(D281,DB!A:G,7,0),"")</f>
        <v/>
      </c>
      <c r="K281" s="159"/>
      <c r="L281" s="159" t="str">
        <f>IFERROR(VLOOKUP(D281,DB!A:I,9,0),"")</f>
        <v/>
      </c>
    </row>
    <row r="282" spans="1:12" ht="15">
      <c r="A282" s="159"/>
      <c r="B282" s="159" t="str">
        <f>IFERROR(VLOOKUP(D282,DB!A:K,11,0),"")</f>
        <v/>
      </c>
      <c r="C282" s="159"/>
      <c r="D282" s="159"/>
      <c r="E282" s="159"/>
      <c r="F282" s="160"/>
      <c r="G282" s="161">
        <f ca="1">IFERROR(NOW()-F282,"")</f>
        <v>45954.19866840278</v>
      </c>
      <c r="H282" s="160"/>
      <c r="I282" s="159" t="str">
        <f>IFERROR(VLOOKUP(D282,DB!A:F,6,0),"")</f>
        <v/>
      </c>
      <c r="J282" s="159" t="str">
        <f>IFERROR(VLOOKUP(D282,DB!A:G,7,0),"")</f>
        <v/>
      </c>
      <c r="K282" s="159"/>
      <c r="L282" s="159" t="str">
        <f>IFERROR(VLOOKUP(D282,DB!A:I,9,0),"")</f>
        <v/>
      </c>
    </row>
    <row r="283" spans="1:12" ht="15">
      <c r="A283" s="159"/>
      <c r="B283" s="159" t="str">
        <f>IFERROR(VLOOKUP(D283,DB!A:K,11,0),"")</f>
        <v/>
      </c>
      <c r="C283" s="159"/>
      <c r="D283" s="159"/>
      <c r="E283" s="159"/>
      <c r="F283" s="160"/>
      <c r="G283" s="161">
        <f ca="1">IFERROR(NOW()-F283,"")</f>
        <v>45954.19866840278</v>
      </c>
      <c r="H283" s="160"/>
      <c r="I283" s="159" t="str">
        <f>IFERROR(VLOOKUP(D283,DB!A:F,6,0),"")</f>
        <v/>
      </c>
      <c r="J283" s="159" t="str">
        <f>IFERROR(VLOOKUP(D283,DB!A:G,7,0),"")</f>
        <v/>
      </c>
      <c r="K283" s="159"/>
      <c r="L283" s="159" t="str">
        <f>IFERROR(VLOOKUP(D283,DB!A:I,9,0),"")</f>
        <v/>
      </c>
    </row>
    <row r="284" spans="1:12" ht="15">
      <c r="A284" s="159"/>
      <c r="B284" s="159" t="str">
        <f>IFERROR(VLOOKUP(D284,DB!A:K,11,0),"")</f>
        <v/>
      </c>
      <c r="C284" s="159"/>
      <c r="D284" s="159"/>
      <c r="E284" s="159"/>
      <c r="F284" s="160"/>
      <c r="G284" s="161">
        <f ca="1">IFERROR(NOW()-F284,"")</f>
        <v>45954.19866840278</v>
      </c>
      <c r="H284" s="160"/>
      <c r="I284" s="159" t="str">
        <f>IFERROR(VLOOKUP(D284,DB!A:F,6,0),"")</f>
        <v/>
      </c>
      <c r="J284" s="159" t="str">
        <f>IFERROR(VLOOKUP(D284,DB!A:G,7,0),"")</f>
        <v/>
      </c>
      <c r="K284" s="159"/>
      <c r="L284" s="159" t="str">
        <f>IFERROR(VLOOKUP(D284,DB!A:I,9,0),"")</f>
        <v/>
      </c>
    </row>
    <row r="285" spans="1:12" ht="15">
      <c r="A285" s="159"/>
      <c r="B285" s="159" t="str">
        <f>IFERROR(VLOOKUP(D285,DB!A:K,11,0),"")</f>
        <v/>
      </c>
      <c r="C285" s="159"/>
      <c r="D285" s="159"/>
      <c r="E285" s="159"/>
      <c r="F285" s="160"/>
      <c r="G285" s="161">
        <f ca="1">IFERROR(NOW()-F285,"")</f>
        <v>45954.19866840278</v>
      </c>
      <c r="H285" s="160"/>
      <c r="I285" s="159" t="str">
        <f>IFERROR(VLOOKUP(D285,DB!A:F,6,0),"")</f>
        <v/>
      </c>
      <c r="J285" s="159" t="str">
        <f>IFERROR(VLOOKUP(D285,DB!A:G,7,0),"")</f>
        <v/>
      </c>
      <c r="K285" s="159"/>
      <c r="L285" s="159" t="str">
        <f>IFERROR(VLOOKUP(D285,DB!A:I,9,0),"")</f>
        <v/>
      </c>
    </row>
    <row r="286" spans="1:12" ht="15">
      <c r="A286" s="159"/>
      <c r="B286" s="159" t="str">
        <f>IFERROR(VLOOKUP(D286,DB!A:K,11,0),"")</f>
        <v/>
      </c>
      <c r="C286" s="159"/>
      <c r="D286" s="159"/>
      <c r="E286" s="159"/>
      <c r="F286" s="160"/>
      <c r="G286" s="161">
        <f ca="1">IFERROR(NOW()-F286,"")</f>
        <v>45954.19866840278</v>
      </c>
      <c r="H286" s="160"/>
      <c r="I286" s="159" t="str">
        <f>IFERROR(VLOOKUP(D286,DB!A:F,6,0),"")</f>
        <v/>
      </c>
      <c r="J286" s="159" t="str">
        <f>IFERROR(VLOOKUP(D286,DB!A:G,7,0),"")</f>
        <v/>
      </c>
      <c r="K286" s="159"/>
      <c r="L286" s="159" t="str">
        <f>IFERROR(VLOOKUP(D286,DB!A:I,9,0),"")</f>
        <v/>
      </c>
    </row>
    <row r="287" spans="1:12" ht="15">
      <c r="A287" s="159"/>
      <c r="B287" s="159" t="str">
        <f>IFERROR(VLOOKUP(D287,DB!A:K,11,0),"")</f>
        <v/>
      </c>
      <c r="C287" s="159"/>
      <c r="D287" s="159"/>
      <c r="E287" s="159"/>
      <c r="F287" s="160"/>
      <c r="G287" s="161">
        <f ca="1">IFERROR(NOW()-F287,"")</f>
        <v>45954.19866840278</v>
      </c>
      <c r="H287" s="160"/>
      <c r="I287" s="159" t="str">
        <f>IFERROR(VLOOKUP(D287,DB!A:F,6,0),"")</f>
        <v/>
      </c>
      <c r="J287" s="159" t="str">
        <f>IFERROR(VLOOKUP(D287,DB!A:G,7,0),"")</f>
        <v/>
      </c>
      <c r="K287" s="159"/>
      <c r="L287" s="159" t="str">
        <f>IFERROR(VLOOKUP(D287,DB!A:I,9,0),"")</f>
        <v/>
      </c>
    </row>
    <row r="288" spans="1:12" ht="15">
      <c r="A288" s="159"/>
      <c r="B288" s="159" t="str">
        <f>IFERROR(VLOOKUP(D288,DB!A:K,11,0),"")</f>
        <v/>
      </c>
      <c r="C288" s="159"/>
      <c r="D288" s="159"/>
      <c r="E288" s="159"/>
      <c r="F288" s="160"/>
      <c r="G288" s="161">
        <f ca="1">IFERROR(NOW()-F288,"")</f>
        <v>45954.19866840278</v>
      </c>
      <c r="H288" s="160"/>
      <c r="I288" s="159" t="str">
        <f>IFERROR(VLOOKUP(D288,DB!A:F,6,0),"")</f>
        <v/>
      </c>
      <c r="J288" s="159" t="str">
        <f>IFERROR(VLOOKUP(D288,DB!A:G,7,0),"")</f>
        <v/>
      </c>
      <c r="K288" s="159"/>
      <c r="L288" s="159" t="str">
        <f>IFERROR(VLOOKUP(D288,DB!A:I,9,0),"")</f>
        <v/>
      </c>
    </row>
    <row r="289" spans="1:12" ht="15">
      <c r="A289" s="159"/>
      <c r="B289" s="159" t="str">
        <f>IFERROR(VLOOKUP(D289,DB!A:K,11,0),"")</f>
        <v/>
      </c>
      <c r="C289" s="159"/>
      <c r="D289" s="159"/>
      <c r="E289" s="159"/>
      <c r="F289" s="160"/>
      <c r="G289" s="161">
        <f ca="1">IFERROR(NOW()-F289,"")</f>
        <v>45954.19866840278</v>
      </c>
      <c r="H289" s="160"/>
      <c r="I289" s="159" t="str">
        <f>IFERROR(VLOOKUP(D289,DB!A:F,6,0),"")</f>
        <v/>
      </c>
      <c r="J289" s="159" t="str">
        <f>IFERROR(VLOOKUP(D289,DB!A:G,7,0),"")</f>
        <v/>
      </c>
      <c r="K289" s="159"/>
      <c r="L289" s="159" t="str">
        <f>IFERROR(VLOOKUP(D289,DB!A:I,9,0),"")</f>
        <v/>
      </c>
    </row>
    <row r="290" spans="1:12" ht="15">
      <c r="A290" s="159"/>
      <c r="B290" s="159" t="str">
        <f>IFERROR(VLOOKUP(D290,DB!A:K,11,0),"")</f>
        <v/>
      </c>
      <c r="C290" s="159"/>
      <c r="D290" s="159"/>
      <c r="E290" s="159"/>
      <c r="F290" s="160"/>
      <c r="G290" s="161">
        <f ca="1">IFERROR(NOW()-F290,"")</f>
        <v>45954.19866840278</v>
      </c>
      <c r="H290" s="160"/>
      <c r="I290" s="159" t="str">
        <f>IFERROR(VLOOKUP(D290,DB!A:F,6,0),"")</f>
        <v/>
      </c>
      <c r="J290" s="159" t="str">
        <f>IFERROR(VLOOKUP(D290,DB!A:G,7,0),"")</f>
        <v/>
      </c>
      <c r="K290" s="159"/>
      <c r="L290" s="159" t="str">
        <f>IFERROR(VLOOKUP(D290,DB!A:I,9,0),"")</f>
        <v/>
      </c>
    </row>
    <row r="291" spans="1:12" ht="15">
      <c r="A291" s="159"/>
      <c r="B291" s="159" t="str">
        <f>IFERROR(VLOOKUP(D291,DB!A:K,11,0),"")</f>
        <v/>
      </c>
      <c r="C291" s="159"/>
      <c r="D291" s="159"/>
      <c r="E291" s="159"/>
      <c r="F291" s="160"/>
      <c r="G291" s="161">
        <f ca="1">IFERROR(NOW()-F291,"")</f>
        <v>45954.19866840278</v>
      </c>
      <c r="H291" s="160"/>
      <c r="I291" s="159" t="str">
        <f>IFERROR(VLOOKUP(D291,DB!A:F,6,0),"")</f>
        <v/>
      </c>
      <c r="J291" s="159" t="str">
        <f>IFERROR(VLOOKUP(D291,DB!A:G,7,0),"")</f>
        <v/>
      </c>
      <c r="K291" s="159"/>
      <c r="L291" s="159" t="str">
        <f>IFERROR(VLOOKUP(D291,DB!A:I,9,0),"")</f>
        <v/>
      </c>
    </row>
    <row r="292" spans="1:12" ht="15">
      <c r="A292" s="159"/>
      <c r="B292" s="159" t="str">
        <f>IFERROR(VLOOKUP(D292,DB!A:K,11,0),"")</f>
        <v/>
      </c>
      <c r="C292" s="159"/>
      <c r="D292" s="159"/>
      <c r="E292" s="159"/>
      <c r="F292" s="160"/>
      <c r="G292" s="161">
        <f ca="1">IFERROR(NOW()-F292,"")</f>
        <v>45954.19866840278</v>
      </c>
      <c r="H292" s="160"/>
      <c r="I292" s="159" t="str">
        <f>IFERROR(VLOOKUP(D292,DB!A:F,6,0),"")</f>
        <v/>
      </c>
      <c r="J292" s="159" t="str">
        <f>IFERROR(VLOOKUP(D292,DB!A:G,7,0),"")</f>
        <v/>
      </c>
      <c r="K292" s="159"/>
      <c r="L292" s="159" t="str">
        <f>IFERROR(VLOOKUP(D292,DB!A:I,9,0),"")</f>
        <v/>
      </c>
    </row>
    <row r="293" spans="1:12" ht="15">
      <c r="A293" s="159"/>
      <c r="B293" s="159" t="str">
        <f>IFERROR(VLOOKUP(D293,DB!A:K,11,0),"")</f>
        <v/>
      </c>
      <c r="C293" s="159"/>
      <c r="D293" s="159"/>
      <c r="E293" s="159"/>
      <c r="F293" s="160"/>
      <c r="G293" s="161">
        <f ca="1">IFERROR(NOW()-F293,"")</f>
        <v>45954.19866840278</v>
      </c>
      <c r="H293" s="160"/>
      <c r="I293" s="159" t="str">
        <f>IFERROR(VLOOKUP(D293,DB!A:F,6,0),"")</f>
        <v/>
      </c>
      <c r="J293" s="159" t="str">
        <f>IFERROR(VLOOKUP(D293,DB!A:G,7,0),"")</f>
        <v/>
      </c>
      <c r="K293" s="159"/>
      <c r="L293" s="159" t="str">
        <f>IFERROR(VLOOKUP(D293,DB!A:I,9,0),"")</f>
        <v/>
      </c>
    </row>
    <row r="294" spans="1:12" ht="15">
      <c r="A294" s="159"/>
      <c r="B294" s="159" t="str">
        <f>IFERROR(VLOOKUP(D294,DB!A:K,11,0),"")</f>
        <v/>
      </c>
      <c r="C294" s="159"/>
      <c r="D294" s="159"/>
      <c r="E294" s="159"/>
      <c r="F294" s="160"/>
      <c r="G294" s="161">
        <f ca="1">IFERROR(NOW()-F294,"")</f>
        <v>45954.19866840278</v>
      </c>
      <c r="H294" s="160"/>
      <c r="I294" s="159" t="str">
        <f>IFERROR(VLOOKUP(D294,DB!A:F,6,0),"")</f>
        <v/>
      </c>
      <c r="J294" s="159" t="str">
        <f>IFERROR(VLOOKUP(D294,DB!A:G,7,0),"")</f>
        <v/>
      </c>
      <c r="K294" s="159"/>
      <c r="L294" s="159" t="str">
        <f>IFERROR(VLOOKUP(D294,DB!A:I,9,0),"")</f>
        <v/>
      </c>
    </row>
    <row r="295" spans="1:12" ht="15">
      <c r="A295" s="159"/>
      <c r="B295" s="159" t="str">
        <f>IFERROR(VLOOKUP(D295,DB!A:K,11,0),"")</f>
        <v/>
      </c>
      <c r="C295" s="159"/>
      <c r="D295" s="159"/>
      <c r="E295" s="159"/>
      <c r="F295" s="160"/>
      <c r="G295" s="161">
        <f ca="1">IFERROR(NOW()-F295,"")</f>
        <v>45954.19866840278</v>
      </c>
      <c r="H295" s="160"/>
      <c r="I295" s="159" t="str">
        <f>IFERROR(VLOOKUP(D295,DB!A:F,6,0),"")</f>
        <v/>
      </c>
      <c r="J295" s="159" t="str">
        <f>IFERROR(VLOOKUP(D295,DB!A:G,7,0),"")</f>
        <v/>
      </c>
      <c r="K295" s="159"/>
      <c r="L295" s="159" t="str">
        <f>IFERROR(VLOOKUP(D295,DB!A:I,9,0),"")</f>
        <v/>
      </c>
    </row>
    <row r="296" spans="1:12" ht="15">
      <c r="A296" s="159"/>
      <c r="B296" s="159" t="str">
        <f>IFERROR(VLOOKUP(D296,DB!A:K,11,0),"")</f>
        <v/>
      </c>
      <c r="C296" s="159"/>
      <c r="D296" s="159"/>
      <c r="E296" s="159"/>
      <c r="F296" s="160"/>
      <c r="G296" s="161">
        <f ca="1">IFERROR(NOW()-F296,"")</f>
        <v>45954.19866840278</v>
      </c>
      <c r="H296" s="160"/>
      <c r="I296" s="159" t="str">
        <f>IFERROR(VLOOKUP(D296,DB!A:F,6,0),"")</f>
        <v/>
      </c>
      <c r="J296" s="159" t="str">
        <f>IFERROR(VLOOKUP(D296,DB!A:G,7,0),"")</f>
        <v/>
      </c>
      <c r="K296" s="159"/>
      <c r="L296" s="159" t="str">
        <f>IFERROR(VLOOKUP(D296,DB!A:I,9,0),"")</f>
        <v/>
      </c>
    </row>
    <row r="297" spans="1:12" ht="15">
      <c r="A297" s="159"/>
      <c r="B297" s="159" t="str">
        <f>IFERROR(VLOOKUP(D297,DB!A:K,11,0),"")</f>
        <v/>
      </c>
      <c r="C297" s="159"/>
      <c r="D297" s="159"/>
      <c r="E297" s="159"/>
      <c r="F297" s="160"/>
      <c r="G297" s="161">
        <f ca="1">IFERROR(NOW()-F297,"")</f>
        <v>45954.19866840278</v>
      </c>
      <c r="H297" s="160"/>
      <c r="I297" s="159" t="str">
        <f>IFERROR(VLOOKUP(D297,DB!A:F,6,0),"")</f>
        <v/>
      </c>
      <c r="J297" s="159" t="str">
        <f>IFERROR(VLOOKUP(D297,DB!A:G,7,0),"")</f>
        <v/>
      </c>
      <c r="K297" s="159"/>
      <c r="L297" s="159" t="str">
        <f>IFERROR(VLOOKUP(D297,DB!A:I,9,0),"")</f>
        <v/>
      </c>
    </row>
    <row r="298" spans="1:12" ht="15">
      <c r="A298" s="159"/>
      <c r="B298" s="159" t="str">
        <f>IFERROR(VLOOKUP(D298,DB!A:K,11,0),"")</f>
        <v/>
      </c>
      <c r="C298" s="159"/>
      <c r="D298" s="159"/>
      <c r="E298" s="159"/>
      <c r="F298" s="160"/>
      <c r="G298" s="161">
        <f ca="1">IFERROR(NOW()-F298,"")</f>
        <v>45954.19866840278</v>
      </c>
      <c r="H298" s="160"/>
      <c r="I298" s="159" t="str">
        <f>IFERROR(VLOOKUP(D298,DB!A:F,6,0),"")</f>
        <v/>
      </c>
      <c r="J298" s="159" t="str">
        <f>IFERROR(VLOOKUP(D298,DB!A:G,7,0),"")</f>
        <v/>
      </c>
      <c r="K298" s="159"/>
      <c r="L298" s="159" t="str">
        <f>IFERROR(VLOOKUP(D298,DB!A:I,9,0),"")</f>
        <v/>
      </c>
    </row>
    <row r="299" spans="1:12" ht="15">
      <c r="A299" s="159"/>
      <c r="B299" s="159" t="str">
        <f>IFERROR(VLOOKUP(D299,DB!A:K,11,0),"")</f>
        <v/>
      </c>
      <c r="C299" s="159"/>
      <c r="D299" s="159"/>
      <c r="E299" s="159"/>
      <c r="F299" s="160"/>
      <c r="G299" s="161">
        <f ca="1">IFERROR(NOW()-F299,"")</f>
        <v>45954.19866840278</v>
      </c>
      <c r="H299" s="160"/>
      <c r="I299" s="159" t="str">
        <f>IFERROR(VLOOKUP(D299,DB!A:F,6,0),"")</f>
        <v/>
      </c>
      <c r="J299" s="159" t="str">
        <f>IFERROR(VLOOKUP(D299,DB!A:G,7,0),"")</f>
        <v/>
      </c>
      <c r="K299" s="159"/>
      <c r="L299" s="159" t="str">
        <f>IFERROR(VLOOKUP(D299,DB!A:I,9,0),"")</f>
        <v/>
      </c>
    </row>
    <row r="300" spans="1:12" ht="15">
      <c r="A300" s="159"/>
      <c r="B300" s="159" t="str">
        <f>IFERROR(VLOOKUP(D300,DB!A:K,11,0),"")</f>
        <v/>
      </c>
      <c r="C300" s="159"/>
      <c r="D300" s="159"/>
      <c r="E300" s="159"/>
      <c r="F300" s="160"/>
      <c r="G300" s="161">
        <f ca="1">IFERROR(NOW()-F300,"")</f>
        <v>45954.19866840278</v>
      </c>
      <c r="H300" s="160"/>
      <c r="I300" s="159" t="str">
        <f>IFERROR(VLOOKUP(D300,DB!A:F,6,0),"")</f>
        <v/>
      </c>
      <c r="J300" s="159" t="str">
        <f>IFERROR(VLOOKUP(D300,DB!A:G,7,0),"")</f>
        <v/>
      </c>
      <c r="K300" s="159"/>
      <c r="L300" s="159" t="str">
        <f>IFERROR(VLOOKUP(D300,DB!A:I,9,0),"")</f>
        <v/>
      </c>
    </row>
    <row r="301" spans="1:12" ht="15">
      <c r="A301" s="159"/>
      <c r="B301" s="159" t="str">
        <f>IFERROR(VLOOKUP(D301,DB!A:K,11,0),"")</f>
        <v/>
      </c>
      <c r="C301" s="159"/>
      <c r="D301" s="159"/>
      <c r="E301" s="159"/>
      <c r="F301" s="160"/>
      <c r="G301" s="161">
        <f ca="1">IFERROR(NOW()-F301,"")</f>
        <v>45954.19866840278</v>
      </c>
      <c r="H301" s="160"/>
      <c r="I301" s="159" t="str">
        <f>IFERROR(VLOOKUP(D301,DB!A:F,6,0),"")</f>
        <v/>
      </c>
      <c r="J301" s="159" t="str">
        <f>IFERROR(VLOOKUP(D301,DB!A:G,7,0),"")</f>
        <v/>
      </c>
      <c r="K301" s="159"/>
      <c r="L301" s="159" t="str">
        <f>IFERROR(VLOOKUP(D301,DB!A:I,9,0),"")</f>
        <v/>
      </c>
    </row>
    <row r="302" spans="1:12" ht="15">
      <c r="A302" s="159"/>
      <c r="B302" s="159" t="str">
        <f>IFERROR(VLOOKUP(D302,DB!A:K,11,0),"")</f>
        <v/>
      </c>
      <c r="C302" s="159"/>
      <c r="D302" s="159"/>
      <c r="E302" s="159"/>
      <c r="F302" s="160"/>
      <c r="G302" s="161">
        <f ca="1">IFERROR(NOW()-F302,"")</f>
        <v>45954.19866840278</v>
      </c>
      <c r="H302" s="160"/>
      <c r="I302" s="159" t="str">
        <f>IFERROR(VLOOKUP(D302,DB!A:F,6,0),"")</f>
        <v/>
      </c>
      <c r="J302" s="159" t="str">
        <f>IFERROR(VLOOKUP(D302,DB!A:G,7,0),"")</f>
        <v/>
      </c>
      <c r="K302" s="159"/>
      <c r="L302" s="159" t="str">
        <f>IFERROR(VLOOKUP(D302,DB!A:I,9,0),"")</f>
        <v/>
      </c>
    </row>
    <row r="303" spans="1:12" ht="15">
      <c r="A303" s="159"/>
      <c r="B303" s="159" t="str">
        <f>IFERROR(VLOOKUP(D303,DB!A:K,11,0),"")</f>
        <v/>
      </c>
      <c r="C303" s="159"/>
      <c r="D303" s="159"/>
      <c r="E303" s="159"/>
      <c r="F303" s="160"/>
      <c r="G303" s="161">
        <f ca="1">IFERROR(NOW()-F303,"")</f>
        <v>45954.19866840278</v>
      </c>
      <c r="H303" s="160"/>
      <c r="I303" s="159" t="str">
        <f>IFERROR(VLOOKUP(D303,DB!A:F,6,0),"")</f>
        <v/>
      </c>
      <c r="J303" s="159" t="str">
        <f>IFERROR(VLOOKUP(D303,DB!A:G,7,0),"")</f>
        <v/>
      </c>
      <c r="K303" s="159"/>
      <c r="L303" s="159" t="str">
        <f>IFERROR(VLOOKUP(D303,DB!A:I,9,0),"")</f>
        <v/>
      </c>
    </row>
    <row r="304" spans="1:12" ht="15">
      <c r="A304" s="159"/>
      <c r="B304" s="159" t="str">
        <f>IFERROR(VLOOKUP(D304,DB!A:K,11,0),"")</f>
        <v/>
      </c>
      <c r="C304" s="159"/>
      <c r="D304" s="159"/>
      <c r="E304" s="159"/>
      <c r="F304" s="160"/>
      <c r="G304" s="161">
        <f ca="1">IFERROR(NOW()-F304,"")</f>
        <v>45954.19866840278</v>
      </c>
      <c r="H304" s="160"/>
      <c r="I304" s="159" t="str">
        <f>IFERROR(VLOOKUP(D304,DB!A:F,6,0),"")</f>
        <v/>
      </c>
      <c r="J304" s="159" t="str">
        <f>IFERROR(VLOOKUP(D304,DB!A:G,7,0),"")</f>
        <v/>
      </c>
      <c r="K304" s="159"/>
      <c r="L304" s="159" t="str">
        <f>IFERROR(VLOOKUP(D304,DB!A:I,9,0),"")</f>
        <v/>
      </c>
    </row>
    <row r="305" spans="1:12" ht="15">
      <c r="A305" s="159"/>
      <c r="B305" s="159" t="str">
        <f>IFERROR(VLOOKUP(D305,DB!A:K,11,0),"")</f>
        <v/>
      </c>
      <c r="C305" s="159"/>
      <c r="D305" s="159"/>
      <c r="E305" s="159"/>
      <c r="F305" s="160"/>
      <c r="G305" s="161">
        <f ca="1">IFERROR(NOW()-F305,"")</f>
        <v>45954.19866840278</v>
      </c>
      <c r="H305" s="160"/>
      <c r="I305" s="159" t="str">
        <f>IFERROR(VLOOKUP(D305,DB!A:F,6,0),"")</f>
        <v/>
      </c>
      <c r="J305" s="159" t="str">
        <f>IFERROR(VLOOKUP(D305,DB!A:G,7,0),"")</f>
        <v/>
      </c>
      <c r="K305" s="159"/>
      <c r="L305" s="159" t="str">
        <f>IFERROR(VLOOKUP(D305,DB!A:I,9,0),"")</f>
        <v/>
      </c>
    </row>
    <row r="306" spans="1:12" ht="15">
      <c r="A306" s="159"/>
      <c r="B306" s="159" t="str">
        <f>IFERROR(VLOOKUP(D306,DB!A:K,11,0),"")</f>
        <v/>
      </c>
      <c r="C306" s="159"/>
      <c r="D306" s="159"/>
      <c r="E306" s="159"/>
      <c r="F306" s="160"/>
      <c r="G306" s="161">
        <f ca="1">IFERROR(NOW()-F306,"")</f>
        <v>45954.19866840278</v>
      </c>
      <c r="H306" s="160"/>
      <c r="I306" s="159" t="str">
        <f>IFERROR(VLOOKUP(D306,DB!A:F,6,0),"")</f>
        <v/>
      </c>
      <c r="J306" s="159" t="str">
        <f>IFERROR(VLOOKUP(D306,DB!A:G,7,0),"")</f>
        <v/>
      </c>
      <c r="K306" s="159"/>
      <c r="L306" s="159" t="str">
        <f>IFERROR(VLOOKUP(D306,DB!A:I,9,0),"")</f>
        <v/>
      </c>
    </row>
    <row r="307" spans="1:12" ht="15">
      <c r="A307" s="159"/>
      <c r="B307" s="159" t="str">
        <f>IFERROR(VLOOKUP(D307,DB!A:K,11,0),"")</f>
        <v/>
      </c>
      <c r="C307" s="159"/>
      <c r="D307" s="159"/>
      <c r="E307" s="159"/>
      <c r="F307" s="160"/>
      <c r="G307" s="161">
        <f ca="1">IFERROR(NOW()-F307,"")</f>
        <v>45954.19866840278</v>
      </c>
      <c r="H307" s="160"/>
      <c r="I307" s="159" t="str">
        <f>IFERROR(VLOOKUP(D307,DB!A:F,6,0),"")</f>
        <v/>
      </c>
      <c r="J307" s="159" t="str">
        <f>IFERROR(VLOOKUP(D307,DB!A:G,7,0),"")</f>
        <v/>
      </c>
      <c r="K307" s="159"/>
      <c r="L307" s="159" t="str">
        <f>IFERROR(VLOOKUP(D307,DB!A:I,9,0),"")</f>
        <v/>
      </c>
    </row>
    <row r="308" spans="1:12" ht="15">
      <c r="A308" s="159"/>
      <c r="B308" s="159" t="str">
        <f>IFERROR(VLOOKUP(D308,DB!A:K,11,0),"")</f>
        <v/>
      </c>
      <c r="C308" s="159"/>
      <c r="D308" s="159"/>
      <c r="E308" s="159"/>
      <c r="F308" s="160"/>
      <c r="G308" s="161">
        <f ca="1">IFERROR(NOW()-F308,"")</f>
        <v>45954.19866840278</v>
      </c>
      <c r="H308" s="160"/>
      <c r="I308" s="159" t="str">
        <f>IFERROR(VLOOKUP(D308,DB!A:F,6,0),"")</f>
        <v/>
      </c>
      <c r="J308" s="159" t="str">
        <f>IFERROR(VLOOKUP(D308,DB!A:G,7,0),"")</f>
        <v/>
      </c>
      <c r="K308" s="159"/>
      <c r="L308" s="159" t="str">
        <f>IFERROR(VLOOKUP(D308,DB!A:I,9,0),"")</f>
        <v/>
      </c>
    </row>
    <row r="309" spans="1:12" ht="15">
      <c r="A309" s="159"/>
      <c r="B309" s="159" t="str">
        <f>IFERROR(VLOOKUP(D309,DB!A:K,11,0),"")</f>
        <v/>
      </c>
      <c r="C309" s="159"/>
      <c r="D309" s="159"/>
      <c r="E309" s="159"/>
      <c r="F309" s="160"/>
      <c r="G309" s="161">
        <f ca="1">IFERROR(NOW()-F309,"")</f>
        <v>45954.19866840278</v>
      </c>
      <c r="H309" s="160"/>
      <c r="I309" s="159" t="str">
        <f>IFERROR(VLOOKUP(D309,DB!A:F,6,0),"")</f>
        <v/>
      </c>
      <c r="J309" s="159" t="str">
        <f>IFERROR(VLOOKUP(D309,DB!A:G,7,0),"")</f>
        <v/>
      </c>
      <c r="K309" s="159"/>
      <c r="L309" s="159" t="str">
        <f>IFERROR(VLOOKUP(D309,DB!A:I,9,0),"")</f>
        <v/>
      </c>
    </row>
    <row r="310" spans="1:12" ht="15">
      <c r="A310" s="159"/>
      <c r="B310" s="159" t="str">
        <f>IFERROR(VLOOKUP(D310,DB!A:K,11,0),"")</f>
        <v/>
      </c>
      <c r="C310" s="159"/>
      <c r="D310" s="159"/>
      <c r="E310" s="159"/>
      <c r="F310" s="160"/>
      <c r="G310" s="161">
        <f ca="1">IFERROR(NOW()-F310,"")</f>
        <v>45954.19866840278</v>
      </c>
      <c r="H310" s="160"/>
      <c r="I310" s="159" t="str">
        <f>IFERROR(VLOOKUP(D310,DB!A:F,6,0),"")</f>
        <v/>
      </c>
      <c r="J310" s="159" t="str">
        <f>IFERROR(VLOOKUP(D310,DB!A:G,7,0),"")</f>
        <v/>
      </c>
      <c r="K310" s="159"/>
      <c r="L310" s="159" t="str">
        <f>IFERROR(VLOOKUP(D310,DB!A:I,9,0),"")</f>
        <v/>
      </c>
    </row>
    <row r="311" spans="1:12" ht="15">
      <c r="A311" s="159"/>
      <c r="B311" s="159" t="str">
        <f>IFERROR(VLOOKUP(D311,DB!A:K,11,0),"")</f>
        <v/>
      </c>
      <c r="C311" s="159"/>
      <c r="D311" s="159"/>
      <c r="E311" s="159"/>
      <c r="F311" s="160"/>
      <c r="G311" s="161">
        <f ca="1">IFERROR(NOW()-F311,"")</f>
        <v>45954.19866840278</v>
      </c>
      <c r="H311" s="160"/>
      <c r="I311" s="159" t="str">
        <f>IFERROR(VLOOKUP(D311,DB!A:F,6,0),"")</f>
        <v/>
      </c>
      <c r="J311" s="159" t="str">
        <f>IFERROR(VLOOKUP(D311,DB!A:G,7,0),"")</f>
        <v/>
      </c>
      <c r="K311" s="159"/>
      <c r="L311" s="159" t="str">
        <f>IFERROR(VLOOKUP(D311,DB!A:I,9,0),"")</f>
        <v/>
      </c>
    </row>
    <row r="312" spans="1:12" ht="15">
      <c r="A312" s="159"/>
      <c r="B312" s="159" t="str">
        <f>IFERROR(VLOOKUP(D312,DB!A:K,11,0),"")</f>
        <v/>
      </c>
      <c r="C312" s="159"/>
      <c r="D312" s="159"/>
      <c r="E312" s="159"/>
      <c r="F312" s="160"/>
      <c r="G312" s="161">
        <f ca="1">IFERROR(NOW()-F312,"")</f>
        <v>45954.19866840278</v>
      </c>
      <c r="H312" s="160"/>
      <c r="I312" s="159" t="str">
        <f>IFERROR(VLOOKUP(D312,DB!A:F,6,0),"")</f>
        <v/>
      </c>
      <c r="J312" s="159" t="str">
        <f>IFERROR(VLOOKUP(D312,DB!A:G,7,0),"")</f>
        <v/>
      </c>
      <c r="K312" s="159"/>
      <c r="L312" s="159" t="str">
        <f>IFERROR(VLOOKUP(D312,DB!A:I,9,0),"")</f>
        <v/>
      </c>
    </row>
    <row r="313" spans="1:12" ht="15">
      <c r="A313" s="159"/>
      <c r="B313" s="159" t="str">
        <f>IFERROR(VLOOKUP(D313,DB!A:K,11,0),"")</f>
        <v/>
      </c>
      <c r="C313" s="159"/>
      <c r="D313" s="159"/>
      <c r="E313" s="159"/>
      <c r="F313" s="160"/>
      <c r="G313" s="161">
        <f ca="1">IFERROR(NOW()-F313,"")</f>
        <v>45954.19866840278</v>
      </c>
      <c r="H313" s="160"/>
      <c r="I313" s="159" t="str">
        <f>IFERROR(VLOOKUP(D313,DB!A:F,6,0),"")</f>
        <v/>
      </c>
      <c r="J313" s="159" t="str">
        <f>IFERROR(VLOOKUP(D313,DB!A:G,7,0),"")</f>
        <v/>
      </c>
      <c r="K313" s="159"/>
      <c r="L313" s="159" t="str">
        <f>IFERROR(VLOOKUP(D313,DB!A:I,9,0),"")</f>
        <v/>
      </c>
    </row>
    <row r="314" spans="1:12" ht="15">
      <c r="A314" s="159"/>
      <c r="B314" s="159" t="str">
        <f>IFERROR(VLOOKUP(D314,DB!A:K,11,0),"")</f>
        <v/>
      </c>
      <c r="C314" s="159"/>
      <c r="D314" s="159"/>
      <c r="E314" s="159"/>
      <c r="F314" s="160"/>
      <c r="G314" s="161">
        <f ca="1">IFERROR(NOW()-F314,"")</f>
        <v>45954.19866840278</v>
      </c>
      <c r="H314" s="160"/>
      <c r="I314" s="159" t="str">
        <f>IFERROR(VLOOKUP(D314,DB!A:F,6,0),"")</f>
        <v/>
      </c>
      <c r="J314" s="159" t="str">
        <f>IFERROR(VLOOKUP(D314,DB!A:G,7,0),"")</f>
        <v/>
      </c>
      <c r="K314" s="159"/>
      <c r="L314" s="159" t="str">
        <f>IFERROR(VLOOKUP(D314,DB!A:I,9,0),"")</f>
        <v/>
      </c>
    </row>
    <row r="315" spans="1:12" ht="15">
      <c r="A315" s="159"/>
      <c r="B315" s="159" t="str">
        <f>IFERROR(VLOOKUP(D315,DB!A:K,11,0),"")</f>
        <v/>
      </c>
      <c r="C315" s="159"/>
      <c r="D315" s="159"/>
      <c r="E315" s="159"/>
      <c r="F315" s="160"/>
      <c r="G315" s="161">
        <f ca="1">IFERROR(NOW()-F315,"")</f>
        <v>45954.19866840278</v>
      </c>
      <c r="H315" s="160"/>
      <c r="I315" s="159" t="str">
        <f>IFERROR(VLOOKUP(D315,DB!A:F,6,0),"")</f>
        <v/>
      </c>
      <c r="J315" s="159" t="str">
        <f>IFERROR(VLOOKUP(D315,DB!A:G,7,0),"")</f>
        <v/>
      </c>
      <c r="K315" s="159"/>
      <c r="L315" s="159" t="str">
        <f>IFERROR(VLOOKUP(D315,DB!A:I,9,0),"")</f>
        <v/>
      </c>
    </row>
    <row r="316" spans="1:12" ht="15">
      <c r="A316" s="159"/>
      <c r="B316" s="159" t="str">
        <f>IFERROR(VLOOKUP(D316,DB!A:K,11,0),"")</f>
        <v/>
      </c>
      <c r="C316" s="159"/>
      <c r="D316" s="159"/>
      <c r="E316" s="159"/>
      <c r="F316" s="160"/>
      <c r="G316" s="161">
        <f ca="1">IFERROR(NOW()-F316,"")</f>
        <v>45954.19866840278</v>
      </c>
      <c r="H316" s="160"/>
      <c r="I316" s="159" t="str">
        <f>IFERROR(VLOOKUP(D316,DB!A:F,6,0),"")</f>
        <v/>
      </c>
      <c r="J316" s="159" t="str">
        <f>IFERROR(VLOOKUP(D316,DB!A:G,7,0),"")</f>
        <v/>
      </c>
      <c r="K316" s="159"/>
      <c r="L316" s="159" t="str">
        <f>IFERROR(VLOOKUP(D316,DB!A:I,9,0),"")</f>
        <v/>
      </c>
    </row>
    <row r="317" spans="1:12" ht="15">
      <c r="A317" s="159"/>
      <c r="B317" s="159" t="str">
        <f>IFERROR(VLOOKUP(D317,DB!A:K,11,0),"")</f>
        <v/>
      </c>
      <c r="C317" s="159"/>
      <c r="D317" s="159"/>
      <c r="E317" s="159"/>
      <c r="F317" s="160"/>
      <c r="G317" s="161">
        <f ca="1">IFERROR(NOW()-F317,"")</f>
        <v>45954.19866840278</v>
      </c>
      <c r="H317" s="160"/>
      <c r="I317" s="159" t="str">
        <f>IFERROR(VLOOKUP(D317,DB!A:F,6,0),"")</f>
        <v/>
      </c>
      <c r="J317" s="159" t="str">
        <f>IFERROR(VLOOKUP(D317,DB!A:G,7,0),"")</f>
        <v/>
      </c>
      <c r="K317" s="159"/>
      <c r="L317" s="159" t="str">
        <f>IFERROR(VLOOKUP(D317,DB!A:I,9,0),"")</f>
        <v/>
      </c>
    </row>
    <row r="318" spans="1:12" ht="15">
      <c r="A318" s="159"/>
      <c r="B318" s="159" t="str">
        <f>IFERROR(VLOOKUP(D318,DB!A:K,11,0),"")</f>
        <v/>
      </c>
      <c r="C318" s="159"/>
      <c r="D318" s="159"/>
      <c r="E318" s="159"/>
      <c r="F318" s="160"/>
      <c r="G318" s="161">
        <f ca="1">IFERROR(NOW()-F318,"")</f>
        <v>45954.19866840278</v>
      </c>
      <c r="H318" s="160"/>
      <c r="I318" s="159" t="str">
        <f>IFERROR(VLOOKUP(D318,DB!A:F,6,0),"")</f>
        <v/>
      </c>
      <c r="J318" s="159" t="str">
        <f>IFERROR(VLOOKUP(D318,DB!A:G,7,0),"")</f>
        <v/>
      </c>
      <c r="K318" s="159"/>
      <c r="L318" s="159" t="str">
        <f>IFERROR(VLOOKUP(D318,DB!A:I,9,0),"")</f>
        <v/>
      </c>
    </row>
    <row r="319" spans="1:12" ht="15">
      <c r="A319" s="159"/>
      <c r="B319" s="159" t="str">
        <f>IFERROR(VLOOKUP(D319,DB!A:K,11,0),"")</f>
        <v/>
      </c>
      <c r="C319" s="159"/>
      <c r="D319" s="159"/>
      <c r="E319" s="159"/>
      <c r="F319" s="160"/>
      <c r="G319" s="161">
        <f ca="1">IFERROR(NOW()-F319,"")</f>
        <v>45954.19866840278</v>
      </c>
      <c r="H319" s="160"/>
      <c r="I319" s="159" t="str">
        <f>IFERROR(VLOOKUP(D319,DB!A:F,6,0),"")</f>
        <v/>
      </c>
      <c r="J319" s="159" t="str">
        <f>IFERROR(VLOOKUP(D319,DB!A:G,7,0),"")</f>
        <v/>
      </c>
      <c r="K319" s="159"/>
      <c r="L319" s="159" t="str">
        <f>IFERROR(VLOOKUP(D319,DB!A:I,9,0),"")</f>
        <v/>
      </c>
    </row>
    <row r="320" spans="1:12" ht="15">
      <c r="A320" s="159"/>
      <c r="B320" s="159" t="str">
        <f>IFERROR(VLOOKUP(D320,DB!A:K,11,0),"")</f>
        <v/>
      </c>
      <c r="C320" s="159"/>
      <c r="D320" s="159"/>
      <c r="E320" s="159"/>
      <c r="F320" s="160"/>
      <c r="G320" s="161">
        <f ca="1">IFERROR(NOW()-F320,"")</f>
        <v>45954.19866840278</v>
      </c>
      <c r="H320" s="160"/>
      <c r="I320" s="159" t="str">
        <f>IFERROR(VLOOKUP(D320,DB!A:F,6,0),"")</f>
        <v/>
      </c>
      <c r="J320" s="159" t="str">
        <f>IFERROR(VLOOKUP(D320,DB!A:G,7,0),"")</f>
        <v/>
      </c>
      <c r="K320" s="159"/>
      <c r="L320" s="159" t="str">
        <f>IFERROR(VLOOKUP(D320,DB!A:I,9,0),"")</f>
        <v/>
      </c>
    </row>
    <row r="321" spans="1:12" ht="15">
      <c r="A321" s="159"/>
      <c r="B321" s="159" t="str">
        <f>IFERROR(VLOOKUP(D321,DB!A:K,11,0),"")</f>
        <v/>
      </c>
      <c r="C321" s="159"/>
      <c r="D321" s="159"/>
      <c r="E321" s="159"/>
      <c r="F321" s="160"/>
      <c r="G321" s="161">
        <f ca="1">IFERROR(NOW()-F321,"")</f>
        <v>45954.19866840278</v>
      </c>
      <c r="H321" s="160"/>
      <c r="I321" s="159" t="str">
        <f>IFERROR(VLOOKUP(D321,DB!A:F,6,0),"")</f>
        <v/>
      </c>
      <c r="J321" s="159" t="str">
        <f>IFERROR(VLOOKUP(D321,DB!A:G,7,0),"")</f>
        <v/>
      </c>
      <c r="K321" s="159"/>
      <c r="L321" s="159" t="str">
        <f>IFERROR(VLOOKUP(D321,DB!A:I,9,0),"")</f>
        <v/>
      </c>
    </row>
    <row r="322" spans="1:12" ht="15">
      <c r="A322" s="159"/>
      <c r="B322" s="159" t="str">
        <f>IFERROR(VLOOKUP(D322,DB!A:K,11,0),"")</f>
        <v/>
      </c>
      <c r="C322" s="159"/>
      <c r="D322" s="159"/>
      <c r="E322" s="159"/>
      <c r="F322" s="160"/>
      <c r="G322" s="161">
        <f ca="1">IFERROR(NOW()-F322,"")</f>
        <v>45954.19866840278</v>
      </c>
      <c r="H322" s="160"/>
      <c r="I322" s="159" t="str">
        <f>IFERROR(VLOOKUP(D322,DB!A:F,6,0),"")</f>
        <v/>
      </c>
      <c r="J322" s="159" t="str">
        <f>IFERROR(VLOOKUP(D322,DB!A:G,7,0),"")</f>
        <v/>
      </c>
      <c r="K322" s="159"/>
      <c r="L322" s="159" t="str">
        <f>IFERROR(VLOOKUP(D322,DB!A:I,9,0),"")</f>
        <v/>
      </c>
    </row>
    <row r="323" spans="1:12" ht="15">
      <c r="A323" s="159"/>
      <c r="B323" s="159" t="str">
        <f>IFERROR(VLOOKUP(D323,DB!A:K,11,0),"")</f>
        <v/>
      </c>
      <c r="C323" s="159"/>
      <c r="D323" s="159"/>
      <c r="E323" s="159"/>
      <c r="F323" s="160"/>
      <c r="G323" s="161">
        <f ca="1">IFERROR(NOW()-F323,"")</f>
        <v>45954.19866840278</v>
      </c>
      <c r="H323" s="160"/>
      <c r="I323" s="159" t="str">
        <f>IFERROR(VLOOKUP(D323,DB!A:F,6,0),"")</f>
        <v/>
      </c>
      <c r="J323" s="159" t="str">
        <f>IFERROR(VLOOKUP(D323,DB!A:G,7,0),"")</f>
        <v/>
      </c>
      <c r="K323" s="159"/>
      <c r="L323" s="159" t="str">
        <f>IFERROR(VLOOKUP(D323,DB!A:I,9,0),"")</f>
        <v/>
      </c>
    </row>
    <row r="324" spans="1:12" ht="15">
      <c r="A324" s="159"/>
      <c r="B324" s="159" t="str">
        <f>IFERROR(VLOOKUP(D324,DB!A:K,11,0),"")</f>
        <v/>
      </c>
      <c r="C324" s="159"/>
      <c r="D324" s="159"/>
      <c r="E324" s="159"/>
      <c r="F324" s="160"/>
      <c r="G324" s="161">
        <f ca="1">IFERROR(NOW()-F324,"")</f>
        <v>45954.19866840278</v>
      </c>
      <c r="H324" s="160"/>
      <c r="I324" s="159" t="str">
        <f>IFERROR(VLOOKUP(D324,DB!A:F,6,0),"")</f>
        <v/>
      </c>
      <c r="J324" s="159" t="str">
        <f>IFERROR(VLOOKUP(D324,DB!A:G,7,0),"")</f>
        <v/>
      </c>
      <c r="K324" s="159"/>
      <c r="L324" s="159" t="str">
        <f>IFERROR(VLOOKUP(D324,DB!A:I,9,0),"")</f>
        <v/>
      </c>
    </row>
    <row r="325" spans="1:12" ht="15">
      <c r="A325" s="159"/>
      <c r="B325" s="159" t="str">
        <f>IFERROR(VLOOKUP(D325,DB!A:K,11,0),"")</f>
        <v/>
      </c>
      <c r="C325" s="159"/>
      <c r="D325" s="159"/>
      <c r="E325" s="159"/>
      <c r="F325" s="160"/>
      <c r="G325" s="161">
        <f ca="1">IFERROR(NOW()-F325,"")</f>
        <v>45954.19866840278</v>
      </c>
      <c r="H325" s="160"/>
      <c r="I325" s="159" t="str">
        <f>IFERROR(VLOOKUP(D325,DB!A:F,6,0),"")</f>
        <v/>
      </c>
      <c r="J325" s="159" t="str">
        <f>IFERROR(VLOOKUP(D325,DB!A:G,7,0),"")</f>
        <v/>
      </c>
      <c r="K325" s="159"/>
      <c r="L325" s="159" t="str">
        <f>IFERROR(VLOOKUP(D325,DB!A:I,9,0),"")</f>
        <v/>
      </c>
    </row>
    <row r="326" spans="1:12" ht="15">
      <c r="A326" s="159"/>
      <c r="B326" s="159" t="str">
        <f>IFERROR(VLOOKUP(D326,DB!A:K,11,0),"")</f>
        <v/>
      </c>
      <c r="C326" s="159"/>
      <c r="D326" s="159"/>
      <c r="E326" s="159"/>
      <c r="F326" s="160"/>
      <c r="G326" s="161">
        <f ca="1">IFERROR(NOW()-F326,"")</f>
        <v>45954.19866840278</v>
      </c>
      <c r="H326" s="160"/>
      <c r="I326" s="159" t="str">
        <f>IFERROR(VLOOKUP(D326,DB!A:F,6,0),"")</f>
        <v/>
      </c>
      <c r="J326" s="159" t="str">
        <f>IFERROR(VLOOKUP(D326,DB!A:G,7,0),"")</f>
        <v/>
      </c>
      <c r="K326" s="159"/>
      <c r="L326" s="159" t="str">
        <f>IFERROR(VLOOKUP(D326,DB!A:I,9,0),"")</f>
        <v/>
      </c>
    </row>
    <row r="327" spans="1:12" ht="15">
      <c r="A327" s="159"/>
      <c r="B327" s="159" t="str">
        <f>IFERROR(VLOOKUP(D327,DB!A:K,11,0),"")</f>
        <v/>
      </c>
      <c r="C327" s="159"/>
      <c r="D327" s="159"/>
      <c r="E327" s="159"/>
      <c r="F327" s="160"/>
      <c r="G327" s="161">
        <f ca="1">IFERROR(NOW()-F327,"")</f>
        <v>45954.19866840278</v>
      </c>
      <c r="H327" s="160"/>
      <c r="I327" s="159" t="str">
        <f>IFERROR(VLOOKUP(D327,DB!A:F,6,0),"")</f>
        <v/>
      </c>
      <c r="J327" s="159" t="str">
        <f>IFERROR(VLOOKUP(D327,DB!A:G,7,0),"")</f>
        <v/>
      </c>
      <c r="K327" s="159"/>
      <c r="L327" s="159" t="str">
        <f>IFERROR(VLOOKUP(D327,DB!A:I,9,0),"")</f>
        <v/>
      </c>
    </row>
    <row r="328" spans="1:12" ht="15">
      <c r="A328" s="159"/>
      <c r="B328" s="159" t="str">
        <f>IFERROR(VLOOKUP(D328,DB!A:K,11,0),"")</f>
        <v/>
      </c>
      <c r="C328" s="159"/>
      <c r="D328" s="159"/>
      <c r="E328" s="159"/>
      <c r="F328" s="160"/>
      <c r="G328" s="161">
        <f ca="1">IFERROR(NOW()-F328,"")</f>
        <v>45954.19866840278</v>
      </c>
      <c r="H328" s="160"/>
      <c r="I328" s="159" t="str">
        <f>IFERROR(VLOOKUP(D328,DB!A:F,6,0),"")</f>
        <v/>
      </c>
      <c r="J328" s="159" t="str">
        <f>IFERROR(VLOOKUP(D328,DB!A:G,7,0),"")</f>
        <v/>
      </c>
      <c r="K328" s="159"/>
      <c r="L328" s="159" t="str">
        <f>IFERROR(VLOOKUP(D328,DB!A:I,9,0),"")</f>
        <v/>
      </c>
    </row>
    <row r="329" spans="1:12" ht="15">
      <c r="A329" s="159"/>
      <c r="B329" s="159" t="str">
        <f>IFERROR(VLOOKUP(D329,DB!A:K,11,0),"")</f>
        <v/>
      </c>
      <c r="C329" s="159"/>
      <c r="D329" s="159"/>
      <c r="E329" s="159"/>
      <c r="F329" s="160"/>
      <c r="G329" s="161">
        <f ca="1">IFERROR(NOW()-F329,"")</f>
        <v>45954.19866840278</v>
      </c>
      <c r="H329" s="160"/>
      <c r="I329" s="159" t="str">
        <f>IFERROR(VLOOKUP(D329,DB!A:F,6,0),"")</f>
        <v/>
      </c>
      <c r="J329" s="159" t="str">
        <f>IFERROR(VLOOKUP(D329,DB!A:G,7,0),"")</f>
        <v/>
      </c>
      <c r="K329" s="159"/>
      <c r="L329" s="159" t="str">
        <f>IFERROR(VLOOKUP(D329,DB!A:I,9,0),"")</f>
        <v/>
      </c>
    </row>
    <row r="330" spans="1:12" ht="15">
      <c r="A330" s="159"/>
      <c r="B330" s="159" t="str">
        <f>IFERROR(VLOOKUP(D330,DB!A:K,11,0),"")</f>
        <v/>
      </c>
      <c r="C330" s="159"/>
      <c r="D330" s="159"/>
      <c r="E330" s="159"/>
      <c r="F330" s="160"/>
      <c r="G330" s="161">
        <f ca="1">IFERROR(NOW()-F330,"")</f>
        <v>45954.19866840278</v>
      </c>
      <c r="H330" s="160"/>
      <c r="I330" s="159" t="str">
        <f>IFERROR(VLOOKUP(D330,DB!A:F,6,0),"")</f>
        <v/>
      </c>
      <c r="J330" s="159" t="str">
        <f>IFERROR(VLOOKUP(D330,DB!A:G,7,0),"")</f>
        <v/>
      </c>
      <c r="K330" s="159"/>
      <c r="L330" s="159" t="str">
        <f>IFERROR(VLOOKUP(D330,DB!A:I,9,0),"")</f>
        <v/>
      </c>
    </row>
    <row r="331" spans="1:12" ht="15">
      <c r="A331" s="159"/>
      <c r="B331" s="159" t="str">
        <f>IFERROR(VLOOKUP(D331,DB!A:K,11,0),"")</f>
        <v/>
      </c>
      <c r="C331" s="159"/>
      <c r="D331" s="159"/>
      <c r="E331" s="159"/>
      <c r="F331" s="160"/>
      <c r="G331" s="161">
        <f ca="1">IFERROR(NOW()-F331,"")</f>
        <v>45954.19866840278</v>
      </c>
      <c r="H331" s="160"/>
      <c r="I331" s="159" t="str">
        <f>IFERROR(VLOOKUP(D331,DB!A:F,6,0),"")</f>
        <v/>
      </c>
      <c r="J331" s="159" t="str">
        <f>IFERROR(VLOOKUP(D331,DB!A:G,7,0),"")</f>
        <v/>
      </c>
      <c r="K331" s="159"/>
      <c r="L331" s="159" t="str">
        <f>IFERROR(VLOOKUP(D331,DB!A:I,9,0),"")</f>
        <v/>
      </c>
    </row>
    <row r="332" spans="1:12" ht="15">
      <c r="A332" s="159"/>
      <c r="B332" s="159" t="str">
        <f>IFERROR(VLOOKUP(D332,DB!A:K,11,0),"")</f>
        <v/>
      </c>
      <c r="C332" s="159"/>
      <c r="D332" s="159"/>
      <c r="E332" s="159"/>
      <c r="F332" s="160"/>
      <c r="G332" s="161">
        <f ca="1">IFERROR(NOW()-F332,"")</f>
        <v>45954.19866840278</v>
      </c>
      <c r="H332" s="160"/>
      <c r="I332" s="159" t="str">
        <f>IFERROR(VLOOKUP(D332,DB!A:F,6,0),"")</f>
        <v/>
      </c>
      <c r="J332" s="159" t="str">
        <f>IFERROR(VLOOKUP(D332,DB!A:G,7,0),"")</f>
        <v/>
      </c>
      <c r="K332" s="159"/>
      <c r="L332" s="159" t="str">
        <f>IFERROR(VLOOKUP(D332,DB!A:I,9,0),"")</f>
        <v/>
      </c>
    </row>
    <row r="333" spans="1:12" ht="15">
      <c r="A333" s="159"/>
      <c r="B333" s="159" t="str">
        <f>IFERROR(VLOOKUP(D333,DB!A:K,11,0),"")</f>
        <v/>
      </c>
      <c r="C333" s="159"/>
      <c r="D333" s="159"/>
      <c r="E333" s="159"/>
      <c r="F333" s="160"/>
      <c r="G333" s="161">
        <f ca="1">IFERROR(NOW()-F333,"")</f>
        <v>45954.19866840278</v>
      </c>
      <c r="H333" s="160"/>
      <c r="I333" s="159" t="str">
        <f>IFERROR(VLOOKUP(D333,DB!A:F,6,0),"")</f>
        <v/>
      </c>
      <c r="J333" s="159" t="str">
        <f>IFERROR(VLOOKUP(D333,DB!A:G,7,0),"")</f>
        <v/>
      </c>
      <c r="K333" s="159"/>
      <c r="L333" s="159" t="str">
        <f>IFERROR(VLOOKUP(D333,DB!A:I,9,0),"")</f>
        <v/>
      </c>
    </row>
    <row r="334" spans="1:12" ht="15">
      <c r="A334" s="159"/>
      <c r="B334" s="159" t="str">
        <f>IFERROR(VLOOKUP(D334,DB!A:K,11,0),"")</f>
        <v/>
      </c>
      <c r="C334" s="159"/>
      <c r="D334" s="159"/>
      <c r="E334" s="159"/>
      <c r="F334" s="160"/>
      <c r="G334" s="161">
        <f ca="1">IFERROR(NOW()-F334,"")</f>
        <v>45954.19866840278</v>
      </c>
      <c r="H334" s="160"/>
      <c r="I334" s="159" t="str">
        <f>IFERROR(VLOOKUP(D334,DB!A:F,6,0),"")</f>
        <v/>
      </c>
      <c r="J334" s="159" t="str">
        <f>IFERROR(VLOOKUP(D334,DB!A:G,7,0),"")</f>
        <v/>
      </c>
      <c r="K334" s="159"/>
      <c r="L334" s="159" t="str">
        <f>IFERROR(VLOOKUP(D334,DB!A:I,9,0),"")</f>
        <v/>
      </c>
    </row>
    <row r="335" spans="1:12" ht="15">
      <c r="A335" s="159"/>
      <c r="B335" s="159" t="str">
        <f>IFERROR(VLOOKUP(D335,DB!A:K,11,0),"")</f>
        <v/>
      </c>
      <c r="C335" s="159"/>
      <c r="D335" s="159"/>
      <c r="E335" s="159"/>
      <c r="F335" s="160"/>
      <c r="G335" s="161">
        <f ca="1">IFERROR(NOW()-F335,"")</f>
        <v>45954.19866840278</v>
      </c>
      <c r="H335" s="160"/>
      <c r="I335" s="159" t="str">
        <f>IFERROR(VLOOKUP(D335,DB!A:F,6,0),"")</f>
        <v/>
      </c>
      <c r="J335" s="159" t="str">
        <f>IFERROR(VLOOKUP(D335,DB!A:G,7,0),"")</f>
        <v/>
      </c>
      <c r="K335" s="159"/>
      <c r="L335" s="159" t="str">
        <f>IFERROR(VLOOKUP(D335,DB!A:I,9,0),"")</f>
        <v/>
      </c>
    </row>
    <row r="336" spans="1:12" ht="15">
      <c r="A336" s="159"/>
      <c r="B336" s="159" t="str">
        <f>IFERROR(VLOOKUP(D336,DB!A:K,11,0),"")</f>
        <v/>
      </c>
      <c r="C336" s="159"/>
      <c r="D336" s="159"/>
      <c r="E336" s="159"/>
      <c r="F336" s="160"/>
      <c r="G336" s="161">
        <f ca="1">IFERROR(NOW()-F336,"")</f>
        <v>45954.19866840278</v>
      </c>
      <c r="H336" s="160"/>
      <c r="I336" s="159" t="str">
        <f>IFERROR(VLOOKUP(D336,DB!A:F,6,0),"")</f>
        <v/>
      </c>
      <c r="J336" s="159" t="str">
        <f>IFERROR(VLOOKUP(D336,DB!A:G,7,0),"")</f>
        <v/>
      </c>
      <c r="K336" s="159"/>
      <c r="L336" s="159" t="str">
        <f>IFERROR(VLOOKUP(D336,DB!A:I,9,0),"")</f>
        <v/>
      </c>
    </row>
    <row r="337" spans="1:12" ht="15">
      <c r="A337" s="159"/>
      <c r="B337" s="159" t="str">
        <f>IFERROR(VLOOKUP(D337,DB!A:K,11,0),"")</f>
        <v/>
      </c>
      <c r="C337" s="159"/>
      <c r="D337" s="159"/>
      <c r="E337" s="159"/>
      <c r="F337" s="160"/>
      <c r="G337" s="161">
        <f ca="1">IFERROR(NOW()-F337,"")</f>
        <v>45954.19866840278</v>
      </c>
      <c r="H337" s="160"/>
      <c r="I337" s="159" t="str">
        <f>IFERROR(VLOOKUP(D337,DB!A:F,6,0),"")</f>
        <v/>
      </c>
      <c r="J337" s="159" t="str">
        <f>IFERROR(VLOOKUP(D337,DB!A:G,7,0),"")</f>
        <v/>
      </c>
      <c r="K337" s="159"/>
      <c r="L337" s="159" t="str">
        <f>IFERROR(VLOOKUP(D337,DB!A:I,9,0),"")</f>
        <v/>
      </c>
    </row>
    <row r="338" spans="1:12" ht="15">
      <c r="A338" s="159"/>
      <c r="B338" s="159" t="str">
        <f>IFERROR(VLOOKUP(D338,DB!A:K,11,0),"")</f>
        <v/>
      </c>
      <c r="C338" s="159"/>
      <c r="D338" s="159"/>
      <c r="E338" s="159"/>
      <c r="F338" s="160"/>
      <c r="G338" s="161">
        <f ca="1">IFERROR(NOW()-F338,"")</f>
        <v>45954.19866840278</v>
      </c>
      <c r="H338" s="160"/>
      <c r="I338" s="159" t="str">
        <f>IFERROR(VLOOKUP(D338,DB!A:F,6,0),"")</f>
        <v/>
      </c>
      <c r="J338" s="159" t="str">
        <f>IFERROR(VLOOKUP(D338,DB!A:G,7,0),"")</f>
        <v/>
      </c>
      <c r="K338" s="159"/>
      <c r="L338" s="159" t="str">
        <f>IFERROR(VLOOKUP(D338,DB!A:I,9,0),"")</f>
        <v/>
      </c>
    </row>
    <row r="339" spans="1:12" ht="15">
      <c r="A339" s="159"/>
      <c r="B339" s="159" t="str">
        <f>IFERROR(VLOOKUP(D339,DB!A:K,11,0),"")</f>
        <v/>
      </c>
      <c r="C339" s="159"/>
      <c r="D339" s="159"/>
      <c r="E339" s="159"/>
      <c r="F339" s="160"/>
      <c r="G339" s="161">
        <f ca="1">IFERROR(NOW()-F339,"")</f>
        <v>45954.19866840278</v>
      </c>
      <c r="H339" s="160"/>
      <c r="I339" s="159" t="str">
        <f>IFERROR(VLOOKUP(D339,DB!A:F,6,0),"")</f>
        <v/>
      </c>
      <c r="J339" s="159" t="str">
        <f>IFERROR(VLOOKUP(D339,DB!A:G,7,0),"")</f>
        <v/>
      </c>
      <c r="K339" s="159"/>
      <c r="L339" s="159" t="str">
        <f>IFERROR(VLOOKUP(D339,DB!A:I,9,0),"")</f>
        <v/>
      </c>
    </row>
    <row r="340" spans="1:12" ht="15">
      <c r="A340" s="159"/>
      <c r="B340" s="159" t="str">
        <f>IFERROR(VLOOKUP(D340,DB!A:K,11,0),"")</f>
        <v/>
      </c>
      <c r="C340" s="159"/>
      <c r="D340" s="159"/>
      <c r="E340" s="159"/>
      <c r="F340" s="160"/>
      <c r="G340" s="161">
        <f ca="1">IFERROR(NOW()-F340,"")</f>
        <v>45954.19866840278</v>
      </c>
      <c r="H340" s="160"/>
      <c r="I340" s="159" t="str">
        <f>IFERROR(VLOOKUP(D340,DB!A:F,6,0),"")</f>
        <v/>
      </c>
      <c r="J340" s="159" t="str">
        <f>IFERROR(VLOOKUP(D340,DB!A:G,7,0),"")</f>
        <v/>
      </c>
      <c r="K340" s="159"/>
      <c r="L340" s="159" t="str">
        <f>IFERROR(VLOOKUP(D340,DB!A:I,9,0),"")</f>
        <v/>
      </c>
    </row>
    <row r="341" spans="1:12" ht="15">
      <c r="A341" s="159"/>
      <c r="B341" s="159" t="str">
        <f>IFERROR(VLOOKUP(D341,DB!A:K,11,0),"")</f>
        <v/>
      </c>
      <c r="C341" s="159"/>
      <c r="D341" s="159"/>
      <c r="E341" s="159"/>
      <c r="F341" s="160"/>
      <c r="G341" s="161">
        <f ca="1">IFERROR(NOW()-F341,"")</f>
        <v>45954.19866840278</v>
      </c>
      <c r="H341" s="160"/>
      <c r="I341" s="159" t="str">
        <f>IFERROR(VLOOKUP(D341,DB!A:F,6,0),"")</f>
        <v/>
      </c>
      <c r="J341" s="159" t="str">
        <f>IFERROR(VLOOKUP(D341,DB!A:G,7,0),"")</f>
        <v/>
      </c>
      <c r="K341" s="159"/>
      <c r="L341" s="159" t="str">
        <f>IFERROR(VLOOKUP(D341,DB!A:I,9,0),"")</f>
        <v/>
      </c>
    </row>
    <row r="342" spans="1:12" ht="15">
      <c r="A342" s="159"/>
      <c r="B342" s="159" t="str">
        <f>IFERROR(VLOOKUP(D342,DB!A:K,11,0),"")</f>
        <v/>
      </c>
      <c r="C342" s="159"/>
      <c r="D342" s="159"/>
      <c r="E342" s="159"/>
      <c r="F342" s="160"/>
      <c r="G342" s="161">
        <f ca="1">IFERROR(NOW()-F342,"")</f>
        <v>45954.19866840278</v>
      </c>
      <c r="H342" s="160"/>
      <c r="I342" s="159" t="str">
        <f>IFERROR(VLOOKUP(D342,DB!A:F,6,0),"")</f>
        <v/>
      </c>
      <c r="J342" s="159" t="str">
        <f>IFERROR(VLOOKUP(D342,DB!A:G,7,0),"")</f>
        <v/>
      </c>
      <c r="K342" s="159"/>
      <c r="L342" s="159" t="str">
        <f>IFERROR(VLOOKUP(D342,DB!A:I,9,0),"")</f>
        <v/>
      </c>
    </row>
    <row r="343" spans="1:12" ht="15">
      <c r="A343" s="159"/>
      <c r="B343" s="159" t="str">
        <f>IFERROR(VLOOKUP(D343,DB!A:K,11,0),"")</f>
        <v/>
      </c>
      <c r="C343" s="159"/>
      <c r="D343" s="159"/>
      <c r="E343" s="159"/>
      <c r="F343" s="160"/>
      <c r="G343" s="161">
        <f ca="1">IFERROR(NOW()-F343,"")</f>
        <v>45954.19866840278</v>
      </c>
      <c r="H343" s="160"/>
      <c r="I343" s="159" t="str">
        <f>IFERROR(VLOOKUP(D343,DB!A:F,6,0),"")</f>
        <v/>
      </c>
      <c r="J343" s="159" t="str">
        <f>IFERROR(VLOOKUP(D343,DB!A:G,7,0),"")</f>
        <v/>
      </c>
      <c r="K343" s="159"/>
      <c r="L343" s="159" t="str">
        <f>IFERROR(VLOOKUP(D343,DB!A:I,9,0),"")</f>
        <v/>
      </c>
    </row>
    <row r="344" spans="1:12" ht="15">
      <c r="A344" s="159"/>
      <c r="B344" s="159" t="str">
        <f>IFERROR(VLOOKUP(D344,DB!A:K,11,0),"")</f>
        <v/>
      </c>
      <c r="C344" s="159"/>
      <c r="D344" s="159"/>
      <c r="E344" s="159"/>
      <c r="F344" s="160"/>
      <c r="G344" s="161">
        <f ca="1">IFERROR(NOW()-F344,"")</f>
        <v>45954.19866840278</v>
      </c>
      <c r="H344" s="160"/>
      <c r="I344" s="159" t="str">
        <f>IFERROR(VLOOKUP(D344,DB!A:F,6,0),"")</f>
        <v/>
      </c>
      <c r="J344" s="159" t="str">
        <f>IFERROR(VLOOKUP(D344,DB!A:G,7,0),"")</f>
        <v/>
      </c>
      <c r="K344" s="159"/>
      <c r="L344" s="159" t="str">
        <f>IFERROR(VLOOKUP(D344,DB!A:I,9,0),"")</f>
        <v/>
      </c>
    </row>
    <row r="345" spans="1:12" ht="15">
      <c r="A345" s="159"/>
      <c r="B345" s="159" t="str">
        <f>IFERROR(VLOOKUP(D345,DB!A:K,11,0),"")</f>
        <v/>
      </c>
      <c r="C345" s="159"/>
      <c r="D345" s="159"/>
      <c r="E345" s="159"/>
      <c r="F345" s="160"/>
      <c r="G345" s="161">
        <f ca="1">IFERROR(NOW()-F345,"")</f>
        <v>45954.19866840278</v>
      </c>
      <c r="H345" s="160"/>
      <c r="I345" s="159" t="str">
        <f>IFERROR(VLOOKUP(D345,DB!A:F,6,0),"")</f>
        <v/>
      </c>
      <c r="J345" s="159" t="str">
        <f>IFERROR(VLOOKUP(D345,DB!A:G,7,0),"")</f>
        <v/>
      </c>
      <c r="K345" s="159"/>
      <c r="L345" s="159" t="str">
        <f>IFERROR(VLOOKUP(D345,DB!A:I,9,0),"")</f>
        <v/>
      </c>
    </row>
    <row r="346" spans="1:12" ht="15">
      <c r="A346" s="159"/>
      <c r="B346" s="159" t="str">
        <f>IFERROR(VLOOKUP(D346,DB!A:K,11,0),"")</f>
        <v/>
      </c>
      <c r="C346" s="159"/>
      <c r="D346" s="159"/>
      <c r="E346" s="159"/>
      <c r="F346" s="160"/>
      <c r="G346" s="161">
        <f ca="1">IFERROR(NOW()-F346,"")</f>
        <v>45954.19866840278</v>
      </c>
      <c r="H346" s="160"/>
      <c r="I346" s="159" t="str">
        <f>IFERROR(VLOOKUP(D346,DB!A:F,6,0),"")</f>
        <v/>
      </c>
      <c r="J346" s="159" t="str">
        <f>IFERROR(VLOOKUP(D346,DB!A:G,7,0),"")</f>
        <v/>
      </c>
      <c r="K346" s="159"/>
      <c r="L346" s="159" t="str">
        <f>IFERROR(VLOOKUP(D346,DB!A:I,9,0),"")</f>
        <v/>
      </c>
    </row>
    <row r="347" spans="1:12" ht="15">
      <c r="A347" s="159"/>
      <c r="B347" s="159" t="str">
        <f>IFERROR(VLOOKUP(D347,DB!A:K,11,0),"")</f>
        <v/>
      </c>
      <c r="C347" s="159"/>
      <c r="D347" s="159"/>
      <c r="E347" s="159"/>
      <c r="F347" s="160"/>
      <c r="G347" s="161">
        <f ca="1">IFERROR(NOW()-F347,"")</f>
        <v>45954.19866840278</v>
      </c>
      <c r="H347" s="160"/>
      <c r="I347" s="159" t="str">
        <f>IFERROR(VLOOKUP(D347,DB!A:F,6,0),"")</f>
        <v/>
      </c>
      <c r="J347" s="159" t="str">
        <f>IFERROR(VLOOKUP(D347,DB!A:G,7,0),"")</f>
        <v/>
      </c>
      <c r="K347" s="159"/>
      <c r="L347" s="159" t="str">
        <f>IFERROR(VLOOKUP(D347,DB!A:I,9,0),"")</f>
        <v/>
      </c>
    </row>
    <row r="348" spans="1:12" ht="15">
      <c r="A348" s="159"/>
      <c r="B348" s="159" t="str">
        <f>IFERROR(VLOOKUP(D348,DB!A:K,11,0),"")</f>
        <v/>
      </c>
      <c r="C348" s="159"/>
      <c r="D348" s="159"/>
      <c r="E348" s="159"/>
      <c r="F348" s="160"/>
      <c r="G348" s="161">
        <f ca="1">IFERROR(NOW()-F348,"")</f>
        <v>45954.19866840278</v>
      </c>
      <c r="H348" s="160"/>
      <c r="I348" s="159" t="str">
        <f>IFERROR(VLOOKUP(D348,DB!A:F,6,0),"")</f>
        <v/>
      </c>
      <c r="J348" s="159" t="str">
        <f>IFERROR(VLOOKUP(D348,DB!A:G,7,0),"")</f>
        <v/>
      </c>
      <c r="K348" s="159"/>
      <c r="L348" s="159" t="str">
        <f>IFERROR(VLOOKUP(D348,DB!A:I,9,0),"")</f>
        <v/>
      </c>
    </row>
    <row r="349" spans="1:12" ht="15">
      <c r="A349" s="159"/>
      <c r="B349" s="159" t="str">
        <f>IFERROR(VLOOKUP(D349,DB!A:K,11,0),"")</f>
        <v/>
      </c>
      <c r="C349" s="159"/>
      <c r="D349" s="159"/>
      <c r="E349" s="159"/>
      <c r="F349" s="160"/>
      <c r="G349" s="161">
        <f ca="1">IFERROR(NOW()-F349,"")</f>
        <v>45954.19866840278</v>
      </c>
      <c r="H349" s="160"/>
      <c r="I349" s="159" t="str">
        <f>IFERROR(VLOOKUP(D349,DB!A:F,6,0),"")</f>
        <v/>
      </c>
      <c r="J349" s="159" t="str">
        <f>IFERROR(VLOOKUP(D349,DB!A:G,7,0),"")</f>
        <v/>
      </c>
      <c r="K349" s="159"/>
      <c r="L349" s="159" t="str">
        <f>IFERROR(VLOOKUP(D349,DB!A:I,9,0),"")</f>
        <v/>
      </c>
    </row>
    <row r="350" spans="1:12" ht="15">
      <c r="A350" s="159"/>
      <c r="B350" s="159" t="str">
        <f>IFERROR(VLOOKUP(D350,DB!A:K,11,0),"")</f>
        <v/>
      </c>
      <c r="C350" s="159"/>
      <c r="D350" s="159"/>
      <c r="E350" s="159"/>
      <c r="F350" s="160"/>
      <c r="G350" s="161">
        <f ca="1">IFERROR(NOW()-F350,"")</f>
        <v>45954.19866840278</v>
      </c>
      <c r="H350" s="160"/>
      <c r="I350" s="159" t="str">
        <f>IFERROR(VLOOKUP(D350,DB!A:F,6,0),"")</f>
        <v/>
      </c>
      <c r="J350" s="159" t="str">
        <f>IFERROR(VLOOKUP(D350,DB!A:G,7,0),"")</f>
        <v/>
      </c>
      <c r="K350" s="159"/>
      <c r="L350" s="159" t="str">
        <f>IFERROR(VLOOKUP(D350,DB!A:I,9,0),"")</f>
        <v/>
      </c>
    </row>
    <row r="351" spans="1:12" ht="15">
      <c r="A351" s="159"/>
      <c r="B351" s="159" t="str">
        <f>IFERROR(VLOOKUP(D351,DB!A:K,11,0),"")</f>
        <v/>
      </c>
      <c r="C351" s="159"/>
      <c r="D351" s="159"/>
      <c r="E351" s="159"/>
      <c r="F351" s="160"/>
      <c r="G351" s="161">
        <f ca="1">IFERROR(NOW()-F351,"")</f>
        <v>45954.19866840278</v>
      </c>
      <c r="H351" s="160"/>
      <c r="I351" s="159" t="str">
        <f>IFERROR(VLOOKUP(D351,DB!A:F,6,0),"")</f>
        <v/>
      </c>
      <c r="J351" s="159" t="str">
        <f>IFERROR(VLOOKUP(D351,DB!A:G,7,0),"")</f>
        <v/>
      </c>
      <c r="K351" s="159"/>
      <c r="L351" s="159" t="str">
        <f>IFERROR(VLOOKUP(D351,DB!A:I,9,0),"")</f>
        <v/>
      </c>
    </row>
    <row r="352" spans="1:12" ht="15">
      <c r="A352" s="159"/>
      <c r="B352" s="159" t="str">
        <f>IFERROR(VLOOKUP(D352,DB!A:K,11,0),"")</f>
        <v/>
      </c>
      <c r="C352" s="159"/>
      <c r="D352" s="159"/>
      <c r="E352" s="159"/>
      <c r="F352" s="160"/>
      <c r="G352" s="161">
        <f ca="1">IFERROR(NOW()-F352,"")</f>
        <v>45954.19866840278</v>
      </c>
      <c r="H352" s="160"/>
      <c r="I352" s="159" t="str">
        <f>IFERROR(VLOOKUP(D352,DB!A:F,6,0),"")</f>
        <v/>
      </c>
      <c r="J352" s="159" t="str">
        <f>IFERROR(VLOOKUP(D352,DB!A:G,7,0),"")</f>
        <v/>
      </c>
      <c r="K352" s="159"/>
      <c r="L352" s="159" t="str">
        <f>IFERROR(VLOOKUP(D352,DB!A:I,9,0),"")</f>
        <v/>
      </c>
    </row>
    <row r="353" spans="1:12" ht="15">
      <c r="A353" s="159"/>
      <c r="B353" s="159" t="str">
        <f>IFERROR(VLOOKUP(D353,DB!A:K,11,0),"")</f>
        <v/>
      </c>
      <c r="C353" s="159"/>
      <c r="D353" s="159"/>
      <c r="E353" s="159"/>
      <c r="F353" s="160"/>
      <c r="G353" s="161">
        <f ca="1">IFERROR(NOW()-F353,"")</f>
        <v>45954.19866840278</v>
      </c>
      <c r="H353" s="160"/>
      <c r="I353" s="159" t="str">
        <f>IFERROR(VLOOKUP(D353,DB!A:F,6,0),"")</f>
        <v/>
      </c>
      <c r="J353" s="159" t="str">
        <f>IFERROR(VLOOKUP(D353,DB!A:G,7,0),"")</f>
        <v/>
      </c>
      <c r="K353" s="159"/>
      <c r="L353" s="159" t="str">
        <f>IFERROR(VLOOKUP(D353,DB!A:I,9,0),"")</f>
        <v/>
      </c>
    </row>
    <row r="354" spans="1:12" ht="15">
      <c r="A354" s="159"/>
      <c r="B354" s="159" t="str">
        <f>IFERROR(VLOOKUP(D354,DB!A:K,11,0),"")</f>
        <v/>
      </c>
      <c r="C354" s="159"/>
      <c r="D354" s="159"/>
      <c r="E354" s="159"/>
      <c r="F354" s="160"/>
      <c r="G354" s="161">
        <f ca="1">IFERROR(NOW()-F354,"")</f>
        <v>45954.19866840278</v>
      </c>
      <c r="H354" s="160"/>
      <c r="I354" s="159" t="str">
        <f>IFERROR(VLOOKUP(D354,DB!A:F,6,0),"")</f>
        <v/>
      </c>
      <c r="J354" s="159" t="str">
        <f>IFERROR(VLOOKUP(D354,DB!A:G,7,0),"")</f>
        <v/>
      </c>
      <c r="K354" s="159"/>
      <c r="L354" s="159" t="str">
        <f>IFERROR(VLOOKUP(D354,DB!A:I,9,0),"")</f>
        <v/>
      </c>
    </row>
    <row r="355" spans="1:12" ht="15">
      <c r="A355" s="159"/>
      <c r="B355" s="159" t="str">
        <f>IFERROR(VLOOKUP(D355,DB!A:K,11,0),"")</f>
        <v/>
      </c>
      <c r="C355" s="159"/>
      <c r="D355" s="159"/>
      <c r="E355" s="159"/>
      <c r="F355" s="160"/>
      <c r="G355" s="161">
        <f ca="1">IFERROR(NOW()-F355,"")</f>
        <v>45954.19866840278</v>
      </c>
      <c r="H355" s="160"/>
      <c r="I355" s="159" t="str">
        <f>IFERROR(VLOOKUP(D355,DB!A:F,6,0),"")</f>
        <v/>
      </c>
      <c r="J355" s="159" t="str">
        <f>IFERROR(VLOOKUP(D355,DB!A:G,7,0),"")</f>
        <v/>
      </c>
      <c r="K355" s="159"/>
      <c r="L355" s="159" t="str">
        <f>IFERROR(VLOOKUP(D355,DB!A:I,9,0),"")</f>
        <v/>
      </c>
    </row>
    <row r="356" spans="1:12" ht="15">
      <c r="A356" s="159"/>
      <c r="B356" s="159" t="str">
        <f>IFERROR(VLOOKUP(D356,DB!A:K,11,0),"")</f>
        <v/>
      </c>
      <c r="C356" s="159"/>
      <c r="D356" s="159"/>
      <c r="E356" s="159"/>
      <c r="F356" s="160"/>
      <c r="G356" s="161">
        <f ca="1">IFERROR(NOW()-F356,"")</f>
        <v>45954.19866840278</v>
      </c>
      <c r="H356" s="160"/>
      <c r="I356" s="159" t="str">
        <f>IFERROR(VLOOKUP(D356,DB!A:F,6,0),"")</f>
        <v/>
      </c>
      <c r="J356" s="159" t="str">
        <f>IFERROR(VLOOKUP(D356,DB!A:G,7,0),"")</f>
        <v/>
      </c>
      <c r="K356" s="159"/>
      <c r="L356" s="159" t="str">
        <f>IFERROR(VLOOKUP(D356,DB!A:I,9,0),"")</f>
        <v/>
      </c>
    </row>
    <row r="357" spans="1:12" ht="15">
      <c r="A357" s="159"/>
      <c r="B357" s="159" t="str">
        <f>IFERROR(VLOOKUP(D357,DB!A:K,11,0),"")</f>
        <v/>
      </c>
      <c r="C357" s="159"/>
      <c r="D357" s="159"/>
      <c r="E357" s="159"/>
      <c r="F357" s="160"/>
      <c r="G357" s="161">
        <f ca="1">IFERROR(NOW()-F357,"")</f>
        <v>45954.19866840278</v>
      </c>
      <c r="H357" s="160"/>
      <c r="I357" s="159" t="str">
        <f>IFERROR(VLOOKUP(D357,DB!A:F,6,0),"")</f>
        <v/>
      </c>
      <c r="J357" s="159" t="str">
        <f>IFERROR(VLOOKUP(D357,DB!A:G,7,0),"")</f>
        <v/>
      </c>
      <c r="K357" s="159"/>
      <c r="L357" s="159" t="str">
        <f>IFERROR(VLOOKUP(D357,DB!A:I,9,0),"")</f>
        <v/>
      </c>
    </row>
    <row r="358" spans="1:12" ht="15">
      <c r="A358" s="159"/>
      <c r="B358" s="159" t="str">
        <f>IFERROR(VLOOKUP(D358,DB!A:K,11,0),"")</f>
        <v/>
      </c>
      <c r="C358" s="159"/>
      <c r="D358" s="159"/>
      <c r="E358" s="159"/>
      <c r="F358" s="160"/>
      <c r="G358" s="161">
        <f ca="1">IFERROR(NOW()-F358,"")</f>
        <v>45954.19866840278</v>
      </c>
      <c r="H358" s="160"/>
      <c r="I358" s="159" t="str">
        <f>IFERROR(VLOOKUP(D358,DB!A:F,6,0),"")</f>
        <v/>
      </c>
      <c r="J358" s="159" t="str">
        <f>IFERROR(VLOOKUP(D358,DB!A:G,7,0),"")</f>
        <v/>
      </c>
      <c r="K358" s="159"/>
      <c r="L358" s="159" t="str">
        <f>IFERROR(VLOOKUP(D358,DB!A:I,9,0),"")</f>
        <v/>
      </c>
    </row>
    <row r="359" spans="1:12" ht="15">
      <c r="A359" s="159"/>
      <c r="B359" s="159" t="str">
        <f>IFERROR(VLOOKUP(D359,DB!A:K,11,0),"")</f>
        <v/>
      </c>
      <c r="C359" s="159"/>
      <c r="D359" s="159"/>
      <c r="E359" s="159"/>
      <c r="F359" s="160"/>
      <c r="G359" s="161">
        <f ca="1">IFERROR(NOW()-F359,"")</f>
        <v>45954.19866840278</v>
      </c>
      <c r="H359" s="160"/>
      <c r="I359" s="159" t="str">
        <f>IFERROR(VLOOKUP(D359,DB!A:F,6,0),"")</f>
        <v/>
      </c>
      <c r="J359" s="159" t="str">
        <f>IFERROR(VLOOKUP(D359,DB!A:G,7,0),"")</f>
        <v/>
      </c>
      <c r="K359" s="159"/>
      <c r="L359" s="159" t="str">
        <f>IFERROR(VLOOKUP(D359,DB!A:I,9,0),"")</f>
        <v/>
      </c>
    </row>
    <row r="360" spans="1:12" ht="15">
      <c r="A360" s="159"/>
      <c r="B360" s="159" t="str">
        <f>IFERROR(VLOOKUP(D360,DB!A:K,11,0),"")</f>
        <v/>
      </c>
      <c r="C360" s="159"/>
      <c r="D360" s="159"/>
      <c r="E360" s="159"/>
      <c r="F360" s="160"/>
      <c r="G360" s="161">
        <f ca="1">IFERROR(NOW()-F360,"")</f>
        <v>45954.19866840278</v>
      </c>
      <c r="H360" s="160"/>
      <c r="I360" s="159" t="str">
        <f>IFERROR(VLOOKUP(D360,DB!A:F,6,0),"")</f>
        <v/>
      </c>
      <c r="J360" s="159" t="str">
        <f>IFERROR(VLOOKUP(D360,DB!A:G,7,0),"")</f>
        <v/>
      </c>
      <c r="K360" s="159"/>
      <c r="L360" s="159" t="str">
        <f>IFERROR(VLOOKUP(D360,DB!A:I,9,0),"")</f>
        <v/>
      </c>
    </row>
    <row r="361" spans="1:12" ht="15">
      <c r="A361" s="159"/>
      <c r="B361" s="159" t="str">
        <f>IFERROR(VLOOKUP(D361,DB!A:K,11,0),"")</f>
        <v/>
      </c>
      <c r="C361" s="159"/>
      <c r="D361" s="159"/>
      <c r="E361" s="159"/>
      <c r="F361" s="160"/>
      <c r="G361" s="161">
        <f ca="1">IFERROR(NOW()-F361,"")</f>
        <v>45954.19866840278</v>
      </c>
      <c r="H361" s="160"/>
      <c r="I361" s="159" t="str">
        <f>IFERROR(VLOOKUP(D361,DB!A:F,6,0),"")</f>
        <v/>
      </c>
      <c r="J361" s="159" t="str">
        <f>IFERROR(VLOOKUP(D361,DB!A:G,7,0),"")</f>
        <v/>
      </c>
      <c r="K361" s="159"/>
      <c r="L361" s="159" t="str">
        <f>IFERROR(VLOOKUP(D361,DB!A:I,9,0),"")</f>
        <v/>
      </c>
    </row>
    <row r="362" spans="1:12" ht="15">
      <c r="A362" s="159"/>
      <c r="B362" s="159" t="str">
        <f>IFERROR(VLOOKUP(D362,DB!A:K,11,0),"")</f>
        <v/>
      </c>
      <c r="C362" s="159"/>
      <c r="D362" s="159"/>
      <c r="E362" s="159"/>
      <c r="F362" s="160"/>
      <c r="G362" s="161">
        <f ca="1">IFERROR(NOW()-F362,"")</f>
        <v>45954.19866840278</v>
      </c>
      <c r="H362" s="160"/>
      <c r="I362" s="159" t="str">
        <f>IFERROR(VLOOKUP(D362,DB!A:F,6,0),"")</f>
        <v/>
      </c>
      <c r="J362" s="159" t="str">
        <f>IFERROR(VLOOKUP(D362,DB!A:G,7,0),"")</f>
        <v/>
      </c>
      <c r="K362" s="159"/>
      <c r="L362" s="159" t="str">
        <f>IFERROR(VLOOKUP(D362,DB!A:I,9,0),"")</f>
        <v/>
      </c>
    </row>
    <row r="363" spans="1:12" ht="15">
      <c r="A363" s="159"/>
      <c r="B363" s="159" t="str">
        <f>IFERROR(VLOOKUP(D363,DB!A:K,11,0),"")</f>
        <v/>
      </c>
      <c r="C363" s="159"/>
      <c r="D363" s="159"/>
      <c r="E363" s="159"/>
      <c r="F363" s="160"/>
      <c r="G363" s="161">
        <f ca="1">IFERROR(NOW()-F363,"")</f>
        <v>45954.19866840278</v>
      </c>
      <c r="H363" s="160"/>
      <c r="I363" s="159" t="str">
        <f>IFERROR(VLOOKUP(D363,DB!A:F,6,0),"")</f>
        <v/>
      </c>
      <c r="J363" s="159" t="str">
        <f>IFERROR(VLOOKUP(D363,DB!A:G,7,0),"")</f>
        <v/>
      </c>
      <c r="K363" s="159"/>
      <c r="L363" s="159" t="str">
        <f>IFERROR(VLOOKUP(D363,DB!A:I,9,0),"")</f>
        <v/>
      </c>
    </row>
    <row r="364" spans="1:12" ht="15">
      <c r="A364" s="159"/>
      <c r="B364" s="159" t="str">
        <f>IFERROR(VLOOKUP(D364,DB!A:K,11,0),"")</f>
        <v/>
      </c>
      <c r="C364" s="159"/>
      <c r="D364" s="159"/>
      <c r="E364" s="159"/>
      <c r="F364" s="160"/>
      <c r="G364" s="161">
        <f ca="1">IFERROR(NOW()-F364,"")</f>
        <v>45954.19866840278</v>
      </c>
      <c r="H364" s="160"/>
      <c r="I364" s="159" t="str">
        <f>IFERROR(VLOOKUP(D364,DB!A:F,6,0),"")</f>
        <v/>
      </c>
      <c r="J364" s="159" t="str">
        <f>IFERROR(VLOOKUP(D364,DB!A:G,7,0),"")</f>
        <v/>
      </c>
      <c r="K364" s="159"/>
      <c r="L364" s="159" t="str">
        <f>IFERROR(VLOOKUP(D364,DB!A:I,9,0),"")</f>
        <v/>
      </c>
    </row>
    <row r="365" spans="1:12" ht="15">
      <c r="A365" s="159"/>
      <c r="B365" s="159" t="str">
        <f>IFERROR(VLOOKUP(D365,DB!A:K,11,0),"")</f>
        <v/>
      </c>
      <c r="C365" s="159"/>
      <c r="D365" s="159"/>
      <c r="E365" s="159"/>
      <c r="F365" s="160"/>
      <c r="G365" s="161">
        <f ca="1">IFERROR(NOW()-F365,"")</f>
        <v>45954.19866840278</v>
      </c>
      <c r="H365" s="160"/>
      <c r="I365" s="159" t="str">
        <f>IFERROR(VLOOKUP(D365,DB!A:F,6,0),"")</f>
        <v/>
      </c>
      <c r="J365" s="159" t="str">
        <f>IFERROR(VLOOKUP(D365,DB!A:G,7,0),"")</f>
        <v/>
      </c>
      <c r="K365" s="159"/>
      <c r="L365" s="159" t="str">
        <f>IFERROR(VLOOKUP(D365,DB!A:I,9,0),"")</f>
        <v/>
      </c>
    </row>
    <row r="366" spans="1:12" ht="15">
      <c r="A366" s="159"/>
      <c r="B366" s="159" t="str">
        <f>IFERROR(VLOOKUP(D366,DB!A:K,11,0),"")</f>
        <v/>
      </c>
      <c r="C366" s="159"/>
      <c r="D366" s="159"/>
      <c r="E366" s="159"/>
      <c r="F366" s="160"/>
      <c r="G366" s="161">
        <f ca="1">IFERROR(NOW()-F366,"")</f>
        <v>45954.19866840278</v>
      </c>
      <c r="H366" s="160"/>
      <c r="I366" s="159" t="str">
        <f>IFERROR(VLOOKUP(D366,DB!A:F,6,0),"")</f>
        <v/>
      </c>
      <c r="J366" s="159" t="str">
        <f>IFERROR(VLOOKUP(D366,DB!A:G,7,0),"")</f>
        <v/>
      </c>
      <c r="K366" s="159"/>
      <c r="L366" s="159" t="str">
        <f>IFERROR(VLOOKUP(D366,DB!A:I,9,0),"")</f>
        <v/>
      </c>
    </row>
    <row r="367" spans="1:12" ht="15">
      <c r="A367" s="159"/>
      <c r="B367" s="159" t="str">
        <f>IFERROR(VLOOKUP(D367,DB!A:K,11,0),"")</f>
        <v/>
      </c>
      <c r="C367" s="159"/>
      <c r="D367" s="159"/>
      <c r="E367" s="159"/>
      <c r="F367" s="160"/>
      <c r="G367" s="161">
        <f ca="1">IFERROR(NOW()-F367,"")</f>
        <v>45954.19866840278</v>
      </c>
      <c r="H367" s="160"/>
      <c r="I367" s="159" t="str">
        <f>IFERROR(VLOOKUP(D367,DB!A:F,6,0),"")</f>
        <v/>
      </c>
      <c r="J367" s="159" t="str">
        <f>IFERROR(VLOOKUP(D367,DB!A:G,7,0),"")</f>
        <v/>
      </c>
      <c r="K367" s="159"/>
      <c r="L367" s="159" t="str">
        <f>IFERROR(VLOOKUP(D367,DB!A:I,9,0),"")</f>
        <v/>
      </c>
    </row>
    <row r="368" spans="1:12" ht="15">
      <c r="A368" s="159"/>
      <c r="B368" s="159" t="str">
        <f>IFERROR(VLOOKUP(D368,DB!A:K,11,0),"")</f>
        <v/>
      </c>
      <c r="C368" s="159"/>
      <c r="D368" s="159"/>
      <c r="E368" s="159"/>
      <c r="F368" s="160"/>
      <c r="G368" s="161">
        <f ca="1">IFERROR(NOW()-F368,"")</f>
        <v>45954.19866840278</v>
      </c>
      <c r="H368" s="160"/>
      <c r="I368" s="159" t="str">
        <f>IFERROR(VLOOKUP(D368,DB!A:F,6,0),"")</f>
        <v/>
      </c>
      <c r="J368" s="159" t="str">
        <f>IFERROR(VLOOKUP(D368,DB!A:G,7,0),"")</f>
        <v/>
      </c>
      <c r="K368" s="159"/>
      <c r="L368" s="159" t="str">
        <f>IFERROR(VLOOKUP(D368,DB!A:I,9,0),"")</f>
        <v/>
      </c>
    </row>
    <row r="369" spans="1:12" ht="15">
      <c r="A369" s="159"/>
      <c r="B369" s="159" t="str">
        <f>IFERROR(VLOOKUP(D369,DB!A:K,11,0),"")</f>
        <v/>
      </c>
      <c r="C369" s="159"/>
      <c r="D369" s="159"/>
      <c r="E369" s="159"/>
      <c r="F369" s="160"/>
      <c r="G369" s="161">
        <f ca="1">IFERROR(NOW()-F369,"")</f>
        <v>45954.19866840278</v>
      </c>
      <c r="H369" s="160"/>
      <c r="I369" s="159" t="str">
        <f>IFERROR(VLOOKUP(D369,DB!A:F,6,0),"")</f>
        <v/>
      </c>
      <c r="J369" s="159" t="str">
        <f>IFERROR(VLOOKUP(D369,DB!A:G,7,0),"")</f>
        <v/>
      </c>
      <c r="K369" s="159"/>
      <c r="L369" s="159" t="str">
        <f>IFERROR(VLOOKUP(D369,DB!A:I,9,0),"")</f>
        <v/>
      </c>
    </row>
    <row r="370" spans="1:12" ht="15">
      <c r="A370" s="159"/>
      <c r="B370" s="159" t="str">
        <f>IFERROR(VLOOKUP(D370,DB!A:K,11,0),"")</f>
        <v/>
      </c>
      <c r="C370" s="159"/>
      <c r="D370" s="159"/>
      <c r="E370" s="159"/>
      <c r="F370" s="160"/>
      <c r="G370" s="161">
        <f ca="1">IFERROR(NOW()-F370,"")</f>
        <v>45954.19866840278</v>
      </c>
      <c r="H370" s="160"/>
      <c r="I370" s="159" t="str">
        <f>IFERROR(VLOOKUP(D370,DB!A:F,6,0),"")</f>
        <v/>
      </c>
      <c r="J370" s="159" t="str">
        <f>IFERROR(VLOOKUP(D370,DB!A:G,7,0),"")</f>
        <v/>
      </c>
      <c r="K370" s="159"/>
      <c r="L370" s="159" t="str">
        <f>IFERROR(VLOOKUP(D370,DB!A:I,9,0),"")</f>
        <v/>
      </c>
    </row>
    <row r="371" spans="1:12" ht="15">
      <c r="A371" s="159"/>
      <c r="B371" s="159" t="str">
        <f>IFERROR(VLOOKUP(D371,DB!A:K,11,0),"")</f>
        <v/>
      </c>
      <c r="C371" s="159"/>
      <c r="D371" s="159"/>
      <c r="E371" s="159"/>
      <c r="F371" s="160"/>
      <c r="G371" s="161">
        <f ca="1">IFERROR(NOW()-F371,"")</f>
        <v>45954.19866840278</v>
      </c>
      <c r="H371" s="160"/>
      <c r="I371" s="159" t="str">
        <f>IFERROR(VLOOKUP(D371,DB!A:F,6,0),"")</f>
        <v/>
      </c>
      <c r="J371" s="159" t="str">
        <f>IFERROR(VLOOKUP(D371,DB!A:G,7,0),"")</f>
        <v/>
      </c>
      <c r="K371" s="159"/>
      <c r="L371" s="159" t="str">
        <f>IFERROR(VLOOKUP(D371,DB!A:I,9,0),"")</f>
        <v/>
      </c>
    </row>
    <row r="372" spans="1:12" ht="15">
      <c r="A372" s="159"/>
      <c r="B372" s="159" t="str">
        <f>IFERROR(VLOOKUP(D372,DB!A:K,11,0),"")</f>
        <v/>
      </c>
      <c r="C372" s="159"/>
      <c r="D372" s="159"/>
      <c r="E372" s="159"/>
      <c r="F372" s="160"/>
      <c r="G372" s="161">
        <f ca="1">IFERROR(NOW()-F372,"")</f>
        <v>45954.19866840278</v>
      </c>
      <c r="H372" s="160"/>
      <c r="I372" s="159" t="str">
        <f>IFERROR(VLOOKUP(D372,DB!A:F,6,0),"")</f>
        <v/>
      </c>
      <c r="J372" s="159" t="str">
        <f>IFERROR(VLOOKUP(D372,DB!A:G,7,0),"")</f>
        <v/>
      </c>
      <c r="K372" s="159"/>
      <c r="L372" s="159" t="str">
        <f>IFERROR(VLOOKUP(D372,DB!A:I,9,0),"")</f>
        <v/>
      </c>
    </row>
    <row r="373" spans="1:12" ht="15">
      <c r="A373" s="159"/>
      <c r="B373" s="159" t="str">
        <f>IFERROR(VLOOKUP(D373,DB!A:K,11,0),"")</f>
        <v/>
      </c>
      <c r="C373" s="159"/>
      <c r="D373" s="159"/>
      <c r="E373" s="159"/>
      <c r="F373" s="160"/>
      <c r="G373" s="161">
        <f ca="1">IFERROR(NOW()-F373,"")</f>
        <v>45954.19866840278</v>
      </c>
      <c r="H373" s="160"/>
      <c r="I373" s="159" t="str">
        <f>IFERROR(VLOOKUP(D373,DB!A:F,6,0),"")</f>
        <v/>
      </c>
      <c r="J373" s="159" t="str">
        <f>IFERROR(VLOOKUP(D373,DB!A:G,7,0),"")</f>
        <v/>
      </c>
      <c r="K373" s="159"/>
      <c r="L373" s="159" t="str">
        <f>IFERROR(VLOOKUP(D373,DB!A:I,9,0),"")</f>
        <v/>
      </c>
    </row>
    <row r="374" spans="1:12" ht="15">
      <c r="A374" s="159"/>
      <c r="B374" s="159" t="str">
        <f>IFERROR(VLOOKUP(D374,DB!A:K,11,0),"")</f>
        <v/>
      </c>
      <c r="C374" s="159"/>
      <c r="D374" s="159"/>
      <c r="E374" s="159"/>
      <c r="F374" s="160"/>
      <c r="G374" s="161">
        <f ca="1">IFERROR(NOW()-F374,"")</f>
        <v>45954.19866840278</v>
      </c>
      <c r="H374" s="160"/>
      <c r="I374" s="159" t="str">
        <f>IFERROR(VLOOKUP(D374,DB!A:F,6,0),"")</f>
        <v/>
      </c>
      <c r="J374" s="159" t="str">
        <f>IFERROR(VLOOKUP(D374,DB!A:G,7,0),"")</f>
        <v/>
      </c>
      <c r="K374" s="159"/>
      <c r="L374" s="159" t="str">
        <f>IFERROR(VLOOKUP(D374,DB!A:I,9,0),"")</f>
        <v/>
      </c>
    </row>
    <row r="375" spans="1:12" ht="15">
      <c r="A375" s="159"/>
      <c r="B375" s="159" t="str">
        <f>IFERROR(VLOOKUP(D375,DB!A:K,11,0),"")</f>
        <v/>
      </c>
      <c r="C375" s="159"/>
      <c r="D375" s="159"/>
      <c r="E375" s="159"/>
      <c r="F375" s="160"/>
      <c r="G375" s="161">
        <f ca="1">IFERROR(NOW()-F375,"")</f>
        <v>45954.19866840278</v>
      </c>
      <c r="H375" s="160"/>
      <c r="I375" s="159" t="str">
        <f>IFERROR(VLOOKUP(D375,DB!A:F,6,0),"")</f>
        <v/>
      </c>
      <c r="J375" s="159" t="str">
        <f>IFERROR(VLOOKUP(D375,DB!A:G,7,0),"")</f>
        <v/>
      </c>
      <c r="K375" s="159"/>
      <c r="L375" s="159" t="str">
        <f>IFERROR(VLOOKUP(D375,DB!A:I,9,0),"")</f>
        <v/>
      </c>
    </row>
    <row r="376" spans="1:12" ht="15">
      <c r="A376" s="159"/>
      <c r="B376" s="159" t="str">
        <f>IFERROR(VLOOKUP(D376,DB!A:K,11,0),"")</f>
        <v/>
      </c>
      <c r="C376" s="159"/>
      <c r="D376" s="159"/>
      <c r="E376" s="159"/>
      <c r="F376" s="160"/>
      <c r="G376" s="161">
        <f ca="1">IFERROR(NOW()-F376,"")</f>
        <v>45954.19866840278</v>
      </c>
      <c r="H376" s="160"/>
      <c r="I376" s="159" t="str">
        <f>IFERROR(VLOOKUP(D376,DB!A:F,6,0),"")</f>
        <v/>
      </c>
      <c r="J376" s="159" t="str">
        <f>IFERROR(VLOOKUP(D376,DB!A:G,7,0),"")</f>
        <v/>
      </c>
      <c r="K376" s="159"/>
      <c r="L376" s="159" t="str">
        <f>IFERROR(VLOOKUP(D376,DB!A:I,9,0),"")</f>
        <v/>
      </c>
    </row>
    <row r="377" spans="1:12" ht="15">
      <c r="A377" s="159"/>
      <c r="B377" s="159" t="str">
        <f>IFERROR(VLOOKUP(D377,DB!A:K,11,0),"")</f>
        <v/>
      </c>
      <c r="C377" s="159"/>
      <c r="D377" s="159"/>
      <c r="E377" s="159"/>
      <c r="F377" s="160"/>
      <c r="G377" s="161">
        <f ca="1">IFERROR(NOW()-F377,"")</f>
        <v>45954.19866840278</v>
      </c>
      <c r="H377" s="160"/>
      <c r="I377" s="159" t="str">
        <f>IFERROR(VLOOKUP(D377,DB!A:F,6,0),"")</f>
        <v/>
      </c>
      <c r="J377" s="159" t="str">
        <f>IFERROR(VLOOKUP(D377,DB!A:G,7,0),"")</f>
        <v/>
      </c>
      <c r="K377" s="159"/>
      <c r="L377" s="159" t="str">
        <f>IFERROR(VLOOKUP(D377,DB!A:I,9,0),"")</f>
        <v/>
      </c>
    </row>
    <row r="378" spans="1:12" ht="15">
      <c r="A378" s="159"/>
      <c r="B378" s="159" t="str">
        <f>IFERROR(VLOOKUP(D378,DB!A:K,11,0),"")</f>
        <v/>
      </c>
      <c r="C378" s="159"/>
      <c r="D378" s="159"/>
      <c r="E378" s="159"/>
      <c r="F378" s="160"/>
      <c r="G378" s="161">
        <f ca="1">IFERROR(NOW()-F378,"")</f>
        <v>45954.19866840278</v>
      </c>
      <c r="H378" s="160"/>
      <c r="I378" s="159" t="str">
        <f>IFERROR(VLOOKUP(D378,DB!A:F,6,0),"")</f>
        <v/>
      </c>
      <c r="J378" s="159" t="str">
        <f>IFERROR(VLOOKUP(D378,DB!A:G,7,0),"")</f>
        <v/>
      </c>
      <c r="K378" s="159"/>
      <c r="L378" s="159" t="str">
        <f>IFERROR(VLOOKUP(D378,DB!A:I,9,0),"")</f>
        <v/>
      </c>
    </row>
    <row r="379" spans="1:12" ht="15">
      <c r="A379" s="159"/>
      <c r="B379" s="159" t="str">
        <f>IFERROR(VLOOKUP(D379,DB!A:K,11,0),"")</f>
        <v/>
      </c>
      <c r="C379" s="159"/>
      <c r="D379" s="159"/>
      <c r="E379" s="159"/>
      <c r="F379" s="160"/>
      <c r="G379" s="161">
        <f ca="1">IFERROR(NOW()-F379,"")</f>
        <v>45954.19866840278</v>
      </c>
      <c r="H379" s="160"/>
      <c r="I379" s="159" t="str">
        <f>IFERROR(VLOOKUP(D379,DB!A:F,6,0),"")</f>
        <v/>
      </c>
      <c r="J379" s="159" t="str">
        <f>IFERROR(VLOOKUP(D379,DB!A:G,7,0),"")</f>
        <v/>
      </c>
      <c r="K379" s="159"/>
      <c r="L379" s="159" t="str">
        <f>IFERROR(VLOOKUP(D379,DB!A:I,9,0),"")</f>
        <v/>
      </c>
    </row>
    <row r="380" spans="1:12" ht="15">
      <c r="A380" s="159"/>
      <c r="B380" s="159" t="str">
        <f>IFERROR(VLOOKUP(D380,DB!A:K,11,0),"")</f>
        <v/>
      </c>
      <c r="C380" s="159"/>
      <c r="D380" s="159"/>
      <c r="E380" s="159"/>
      <c r="F380" s="160"/>
      <c r="G380" s="161">
        <f ca="1">IFERROR(NOW()-F380,"")</f>
        <v>45954.19866840278</v>
      </c>
      <c r="H380" s="160"/>
      <c r="I380" s="159" t="str">
        <f>IFERROR(VLOOKUP(D380,DB!A:F,6,0),"")</f>
        <v/>
      </c>
      <c r="J380" s="159" t="str">
        <f>IFERROR(VLOOKUP(D380,DB!A:G,7,0),"")</f>
        <v/>
      </c>
      <c r="K380" s="159"/>
      <c r="L380" s="159" t="str">
        <f>IFERROR(VLOOKUP(D380,DB!A:I,9,0),"")</f>
        <v/>
      </c>
    </row>
    <row r="381" spans="1:12" ht="15">
      <c r="A381" s="159"/>
      <c r="B381" s="159" t="str">
        <f>IFERROR(VLOOKUP(D381,DB!A:K,11,0),"")</f>
        <v/>
      </c>
      <c r="C381" s="159"/>
      <c r="D381" s="159"/>
      <c r="E381" s="159"/>
      <c r="F381" s="160"/>
      <c r="G381" s="161">
        <f ca="1">IFERROR(NOW()-F381,"")</f>
        <v>45954.19866840278</v>
      </c>
      <c r="H381" s="160"/>
      <c r="I381" s="159" t="str">
        <f>IFERROR(VLOOKUP(D381,DB!A:F,6,0),"")</f>
        <v/>
      </c>
      <c r="J381" s="159" t="str">
        <f>IFERROR(VLOOKUP(D381,DB!A:G,7,0),"")</f>
        <v/>
      </c>
      <c r="K381" s="159"/>
      <c r="L381" s="159" t="str">
        <f>IFERROR(VLOOKUP(D381,DB!A:I,9,0),"")</f>
        <v/>
      </c>
    </row>
    <row r="382" spans="1:12" ht="15">
      <c r="A382" s="159"/>
      <c r="B382" s="159" t="str">
        <f>IFERROR(VLOOKUP(D382,DB!A:K,11,0),"")</f>
        <v/>
      </c>
      <c r="C382" s="159"/>
      <c r="D382" s="159"/>
      <c r="E382" s="159"/>
      <c r="F382" s="160"/>
      <c r="G382" s="161">
        <f ca="1">IFERROR(NOW()-F382,"")</f>
        <v>45954.19866840278</v>
      </c>
      <c r="H382" s="160"/>
      <c r="I382" s="159" t="str">
        <f>IFERROR(VLOOKUP(D382,DB!A:F,6,0),"")</f>
        <v/>
      </c>
      <c r="J382" s="159" t="str">
        <f>IFERROR(VLOOKUP(D382,DB!A:G,7,0),"")</f>
        <v/>
      </c>
      <c r="K382" s="159"/>
      <c r="L382" s="159" t="str">
        <f>IFERROR(VLOOKUP(D382,DB!A:I,9,0),"")</f>
        <v/>
      </c>
    </row>
    <row r="383" spans="1:12" ht="15">
      <c r="A383" s="159"/>
      <c r="B383" s="159" t="str">
        <f>IFERROR(VLOOKUP(D383,DB!A:K,11,0),"")</f>
        <v/>
      </c>
      <c r="C383" s="159"/>
      <c r="D383" s="159"/>
      <c r="E383" s="159"/>
      <c r="F383" s="160"/>
      <c r="G383" s="161">
        <f ca="1">IFERROR(NOW()-F383,"")</f>
        <v>45954.19866840278</v>
      </c>
      <c r="H383" s="160"/>
      <c r="I383" s="159" t="str">
        <f>IFERROR(VLOOKUP(D383,DB!A:F,6,0),"")</f>
        <v/>
      </c>
      <c r="J383" s="159" t="str">
        <f>IFERROR(VLOOKUP(D383,DB!A:G,7,0),"")</f>
        <v/>
      </c>
      <c r="K383" s="159"/>
      <c r="L383" s="159" t="str">
        <f>IFERROR(VLOOKUP(D383,DB!A:I,9,0),"")</f>
        <v/>
      </c>
    </row>
    <row r="384" spans="1:12" ht="15">
      <c r="A384" s="159"/>
      <c r="B384" s="159" t="str">
        <f>IFERROR(VLOOKUP(D384,DB!A:K,11,0),"")</f>
        <v/>
      </c>
      <c r="C384" s="159"/>
      <c r="D384" s="159"/>
      <c r="E384" s="159"/>
      <c r="F384" s="160"/>
      <c r="G384" s="161">
        <f ca="1">IFERROR(NOW()-F384,"")</f>
        <v>45954.19866840278</v>
      </c>
      <c r="H384" s="160"/>
      <c r="I384" s="159" t="str">
        <f>IFERROR(VLOOKUP(D384,DB!A:F,6,0),"")</f>
        <v/>
      </c>
      <c r="J384" s="159" t="str">
        <f>IFERROR(VLOOKUP(D384,DB!A:G,7,0),"")</f>
        <v/>
      </c>
      <c r="K384" s="159"/>
      <c r="L384" s="159" t="str">
        <f>IFERROR(VLOOKUP(D384,DB!A:I,9,0),"")</f>
        <v/>
      </c>
    </row>
    <row r="385" spans="1:12" ht="15">
      <c r="A385" s="159"/>
      <c r="B385" s="159" t="str">
        <f>IFERROR(VLOOKUP(D385,DB!A:K,11,0),"")</f>
        <v/>
      </c>
      <c r="C385" s="159"/>
      <c r="D385" s="159"/>
      <c r="E385" s="159"/>
      <c r="F385" s="160"/>
      <c r="G385" s="161">
        <f ca="1">IFERROR(NOW()-F385,"")</f>
        <v>45954.19866840278</v>
      </c>
      <c r="H385" s="160"/>
      <c r="I385" s="159" t="str">
        <f>IFERROR(VLOOKUP(D385,DB!A:F,6,0),"")</f>
        <v/>
      </c>
      <c r="J385" s="159" t="str">
        <f>IFERROR(VLOOKUP(D385,DB!A:G,7,0),"")</f>
        <v/>
      </c>
      <c r="K385" s="159"/>
      <c r="L385" s="159" t="str">
        <f>IFERROR(VLOOKUP(D385,DB!A:I,9,0),"")</f>
        <v/>
      </c>
    </row>
    <row r="386" spans="1:12" ht="15">
      <c r="A386" s="159"/>
      <c r="B386" s="159" t="str">
        <f>IFERROR(VLOOKUP(D386,DB!A:K,11,0),"")</f>
        <v/>
      </c>
      <c r="C386" s="159"/>
      <c r="D386" s="159"/>
      <c r="E386" s="159"/>
      <c r="F386" s="160"/>
      <c r="G386" s="161">
        <f ca="1">IFERROR(NOW()-F386,"")</f>
        <v>45954.19866840278</v>
      </c>
      <c r="H386" s="160"/>
      <c r="I386" s="159" t="str">
        <f>IFERROR(VLOOKUP(D386,DB!A:F,6,0),"")</f>
        <v/>
      </c>
      <c r="J386" s="159" t="str">
        <f>IFERROR(VLOOKUP(D386,DB!A:G,7,0),"")</f>
        <v/>
      </c>
      <c r="K386" s="159"/>
      <c r="L386" s="159" t="str">
        <f>IFERROR(VLOOKUP(D386,DB!A:I,9,0),"")</f>
        <v/>
      </c>
    </row>
    <row r="387" spans="1:12" ht="15">
      <c r="A387" s="159"/>
      <c r="B387" s="159" t="str">
        <f>IFERROR(VLOOKUP(D387,DB!A:K,11,0),"")</f>
        <v/>
      </c>
      <c r="C387" s="159"/>
      <c r="D387" s="159"/>
      <c r="E387" s="159"/>
      <c r="F387" s="160"/>
      <c r="G387" s="161">
        <f ca="1">IFERROR(NOW()-F387,"")</f>
        <v>45954.19866840278</v>
      </c>
      <c r="H387" s="160"/>
      <c r="I387" s="159" t="str">
        <f>IFERROR(VLOOKUP(D387,DB!A:F,6,0),"")</f>
        <v/>
      </c>
      <c r="J387" s="159" t="str">
        <f>IFERROR(VLOOKUP(D387,DB!A:G,7,0),"")</f>
        <v/>
      </c>
      <c r="K387" s="159"/>
      <c r="L387" s="159" t="str">
        <f>IFERROR(VLOOKUP(D387,DB!A:I,9,0),"")</f>
        <v/>
      </c>
    </row>
    <row r="388" spans="1:12" ht="15">
      <c r="A388" s="159"/>
      <c r="B388" s="159" t="str">
        <f>IFERROR(VLOOKUP(D388,DB!A:K,11,0),"")</f>
        <v/>
      </c>
      <c r="C388" s="159"/>
      <c r="D388" s="159"/>
      <c r="E388" s="159"/>
      <c r="F388" s="160"/>
      <c r="G388" s="161">
        <f ca="1">IFERROR(NOW()-F388,"")</f>
        <v>45954.19866840278</v>
      </c>
      <c r="H388" s="160"/>
      <c r="I388" s="159" t="str">
        <f>IFERROR(VLOOKUP(D388,DB!A:F,6,0),"")</f>
        <v/>
      </c>
      <c r="J388" s="159" t="str">
        <f>IFERROR(VLOOKUP(D388,DB!A:G,7,0),"")</f>
        <v/>
      </c>
      <c r="K388" s="159"/>
      <c r="L388" s="159" t="str">
        <f>IFERROR(VLOOKUP(D388,DB!A:I,9,0),"")</f>
        <v/>
      </c>
    </row>
    <row r="389" spans="1:12" ht="15">
      <c r="A389" s="159"/>
      <c r="B389" s="159" t="str">
        <f>IFERROR(VLOOKUP(D389,DB!A:K,11,0),"")</f>
        <v/>
      </c>
      <c r="C389" s="159"/>
      <c r="D389" s="159"/>
      <c r="E389" s="159"/>
      <c r="F389" s="160"/>
      <c r="G389" s="161">
        <f ca="1">IFERROR(NOW()-F389,"")</f>
        <v>45954.19866840278</v>
      </c>
      <c r="H389" s="160"/>
      <c r="I389" s="159" t="str">
        <f>IFERROR(VLOOKUP(D389,DB!A:F,6,0),"")</f>
        <v/>
      </c>
      <c r="J389" s="159" t="str">
        <f>IFERROR(VLOOKUP(D389,DB!A:G,7,0),"")</f>
        <v/>
      </c>
      <c r="K389" s="159"/>
      <c r="L389" s="159" t="str">
        <f>IFERROR(VLOOKUP(D389,DB!A:I,9,0),"")</f>
        <v/>
      </c>
    </row>
    <row r="390" spans="1:12" ht="15">
      <c r="A390" s="159"/>
      <c r="B390" s="159" t="str">
        <f>IFERROR(VLOOKUP(D390,DB!A:K,11,0),"")</f>
        <v/>
      </c>
      <c r="C390" s="159"/>
      <c r="D390" s="159"/>
      <c r="E390" s="159"/>
      <c r="F390" s="160"/>
      <c r="G390" s="161">
        <f ca="1">IFERROR(NOW()-F390,"")</f>
        <v>45954.19866840278</v>
      </c>
      <c r="H390" s="160"/>
      <c r="I390" s="159" t="str">
        <f>IFERROR(VLOOKUP(D390,DB!A:F,6,0),"")</f>
        <v/>
      </c>
      <c r="J390" s="159" t="str">
        <f>IFERROR(VLOOKUP(D390,DB!A:G,7,0),"")</f>
        <v/>
      </c>
      <c r="K390" s="159"/>
      <c r="L390" s="159" t="str">
        <f>IFERROR(VLOOKUP(D390,DB!A:I,9,0),"")</f>
        <v/>
      </c>
    </row>
    <row r="391" spans="1:12" ht="15">
      <c r="A391" s="159"/>
      <c r="B391" s="159" t="str">
        <f>IFERROR(VLOOKUP(D391,DB!A:K,11,0),"")</f>
        <v/>
      </c>
      <c r="C391" s="159"/>
      <c r="D391" s="159"/>
      <c r="E391" s="159"/>
      <c r="F391" s="160"/>
      <c r="G391" s="161">
        <f ca="1">IFERROR(NOW()-F391,"")</f>
        <v>45954.19866840278</v>
      </c>
      <c r="H391" s="160"/>
      <c r="I391" s="159" t="str">
        <f>IFERROR(VLOOKUP(D391,DB!A:F,6,0),"")</f>
        <v/>
      </c>
      <c r="J391" s="159" t="str">
        <f>IFERROR(VLOOKUP(D391,DB!A:G,7,0),"")</f>
        <v/>
      </c>
      <c r="K391" s="159"/>
      <c r="L391" s="159" t="str">
        <f>IFERROR(VLOOKUP(D391,DB!A:I,9,0),"")</f>
        <v/>
      </c>
    </row>
    <row r="392" spans="1:12" ht="15">
      <c r="A392" s="159"/>
      <c r="B392" s="159" t="str">
        <f>IFERROR(VLOOKUP(D392,DB!A:K,11,0),"")</f>
        <v/>
      </c>
      <c r="C392" s="159"/>
      <c r="D392" s="159"/>
      <c r="E392" s="159"/>
      <c r="F392" s="160"/>
      <c r="G392" s="161">
        <f ca="1">IFERROR(NOW()-F392,"")</f>
        <v>45954.19866840278</v>
      </c>
      <c r="H392" s="160"/>
      <c r="I392" s="159" t="str">
        <f>IFERROR(VLOOKUP(D392,DB!A:F,6,0),"")</f>
        <v/>
      </c>
      <c r="J392" s="159" t="str">
        <f>IFERROR(VLOOKUP(D392,DB!A:G,7,0),"")</f>
        <v/>
      </c>
      <c r="K392" s="159"/>
      <c r="L392" s="159" t="str">
        <f>IFERROR(VLOOKUP(D392,DB!A:I,9,0),"")</f>
        <v/>
      </c>
    </row>
    <row r="393" spans="1:12" ht="15">
      <c r="A393" s="159"/>
      <c r="B393" s="159" t="str">
        <f>IFERROR(VLOOKUP(D393,DB!A:K,11,0),"")</f>
        <v/>
      </c>
      <c r="C393" s="159"/>
      <c r="D393" s="159"/>
      <c r="E393" s="159"/>
      <c r="F393" s="160"/>
      <c r="G393" s="161">
        <f ca="1">IFERROR(NOW()-F393,"")</f>
        <v>45954.19866840278</v>
      </c>
      <c r="H393" s="160"/>
      <c r="I393" s="159" t="str">
        <f>IFERROR(VLOOKUP(D393,DB!A:F,6,0),"")</f>
        <v/>
      </c>
      <c r="J393" s="159" t="str">
        <f>IFERROR(VLOOKUP(D393,DB!A:G,7,0),"")</f>
        <v/>
      </c>
      <c r="K393" s="159"/>
      <c r="L393" s="159" t="str">
        <f>IFERROR(VLOOKUP(D393,DB!A:I,9,0),"")</f>
        <v/>
      </c>
    </row>
    <row r="394" spans="1:12" ht="15">
      <c r="A394" s="159"/>
      <c r="B394" s="159" t="str">
        <f>IFERROR(VLOOKUP(D394,DB!A:K,11,0),"")</f>
        <v/>
      </c>
      <c r="C394" s="159"/>
      <c r="D394" s="159"/>
      <c r="E394" s="159"/>
      <c r="F394" s="160"/>
      <c r="G394" s="161">
        <f ca="1">IFERROR(NOW()-F394,"")</f>
        <v>45954.19866840278</v>
      </c>
      <c r="H394" s="160"/>
      <c r="I394" s="159" t="str">
        <f>IFERROR(VLOOKUP(D394,DB!A:F,6,0),"")</f>
        <v/>
      </c>
      <c r="J394" s="159" t="str">
        <f>IFERROR(VLOOKUP(D394,DB!A:G,7,0),"")</f>
        <v/>
      </c>
      <c r="K394" s="159"/>
      <c r="L394" s="159" t="str">
        <f>IFERROR(VLOOKUP(D394,DB!A:I,9,0),"")</f>
        <v/>
      </c>
    </row>
    <row r="395" spans="1:12" ht="15">
      <c r="A395" s="159"/>
      <c r="B395" s="159" t="str">
        <f>IFERROR(VLOOKUP(D395,DB!A:K,11,0),"")</f>
        <v/>
      </c>
      <c r="C395" s="159"/>
      <c r="D395" s="159"/>
      <c r="E395" s="159"/>
      <c r="F395" s="160"/>
      <c r="G395" s="161">
        <f ca="1">IFERROR(NOW()-F395,"")</f>
        <v>45954.19866840278</v>
      </c>
      <c r="H395" s="160"/>
      <c r="I395" s="159" t="str">
        <f>IFERROR(VLOOKUP(D395,DB!A:F,6,0),"")</f>
        <v/>
      </c>
      <c r="J395" s="159" t="str">
        <f>IFERROR(VLOOKUP(D395,DB!A:G,7,0),"")</f>
        <v/>
      </c>
      <c r="K395" s="159"/>
      <c r="L395" s="159" t="str">
        <f>IFERROR(VLOOKUP(D395,DB!A:I,9,0),"")</f>
        <v/>
      </c>
    </row>
    <row r="396" spans="1:12" ht="15">
      <c r="A396" s="159"/>
      <c r="B396" s="159" t="str">
        <f>IFERROR(VLOOKUP(D396,DB!A:K,11,0),"")</f>
        <v/>
      </c>
      <c r="C396" s="159"/>
      <c r="D396" s="159"/>
      <c r="E396" s="159"/>
      <c r="F396" s="160"/>
      <c r="G396" s="161">
        <f ca="1">IFERROR(NOW()-F396,"")</f>
        <v>45954.19866840278</v>
      </c>
      <c r="H396" s="160"/>
      <c r="I396" s="159" t="str">
        <f>IFERROR(VLOOKUP(D396,DB!A:F,6,0),"")</f>
        <v/>
      </c>
      <c r="J396" s="159" t="str">
        <f>IFERROR(VLOOKUP(D396,DB!A:G,7,0),"")</f>
        <v/>
      </c>
      <c r="K396" s="159"/>
      <c r="L396" s="159" t="str">
        <f>IFERROR(VLOOKUP(D396,DB!A:I,9,0),"")</f>
        <v/>
      </c>
    </row>
    <row r="397" spans="1:12" ht="15">
      <c r="A397" s="159"/>
      <c r="B397" s="159" t="str">
        <f>IFERROR(VLOOKUP(D397,DB!A:K,11,0),"")</f>
        <v/>
      </c>
      <c r="C397" s="159"/>
      <c r="D397" s="159"/>
      <c r="E397" s="159"/>
      <c r="F397" s="160"/>
      <c r="G397" s="161">
        <f ca="1">IFERROR(NOW()-F397,"")</f>
        <v>45954.19866840278</v>
      </c>
      <c r="H397" s="160"/>
      <c r="I397" s="159" t="str">
        <f>IFERROR(VLOOKUP(D397,DB!A:F,6,0),"")</f>
        <v/>
      </c>
      <c r="J397" s="159" t="str">
        <f>IFERROR(VLOOKUP(D397,DB!A:G,7,0),"")</f>
        <v/>
      </c>
      <c r="K397" s="159"/>
      <c r="L397" s="159" t="str">
        <f>IFERROR(VLOOKUP(D397,DB!A:I,9,0),"")</f>
        <v/>
      </c>
    </row>
    <row r="398" spans="1:12" ht="15">
      <c r="A398" s="159"/>
      <c r="B398" s="159" t="str">
        <f>IFERROR(VLOOKUP(D398,DB!A:K,11,0),"")</f>
        <v/>
      </c>
      <c r="C398" s="159"/>
      <c r="D398" s="159"/>
      <c r="E398" s="159"/>
      <c r="F398" s="160"/>
      <c r="G398" s="161">
        <f ca="1">IFERROR(NOW()-F398,"")</f>
        <v>45954.19866840278</v>
      </c>
      <c r="H398" s="160"/>
      <c r="I398" s="159" t="str">
        <f>IFERROR(VLOOKUP(D398,DB!A:F,6,0),"")</f>
        <v/>
      </c>
      <c r="J398" s="159" t="str">
        <f>IFERROR(VLOOKUP(D398,DB!A:G,7,0),"")</f>
        <v/>
      </c>
      <c r="K398" s="159"/>
      <c r="L398" s="159" t="str">
        <f>IFERROR(VLOOKUP(D398,DB!A:I,9,0),"")</f>
        <v/>
      </c>
    </row>
    <row r="399" spans="1:12" ht="15">
      <c r="A399" s="159"/>
      <c r="B399" s="159" t="str">
        <f>IFERROR(VLOOKUP(D399,DB!A:K,11,0),"")</f>
        <v/>
      </c>
      <c r="C399" s="159"/>
      <c r="D399" s="159"/>
      <c r="E399" s="159"/>
      <c r="F399" s="160"/>
      <c r="G399" s="161">
        <f ca="1">IFERROR(NOW()-F399,"")</f>
        <v>45954.19866840278</v>
      </c>
      <c r="H399" s="160"/>
      <c r="I399" s="159" t="str">
        <f>IFERROR(VLOOKUP(D399,DB!A:F,6,0),"")</f>
        <v/>
      </c>
      <c r="J399" s="159" t="str">
        <f>IFERROR(VLOOKUP(D399,DB!A:G,7,0),"")</f>
        <v/>
      </c>
      <c r="K399" s="159"/>
      <c r="L399" s="159" t="str">
        <f>IFERROR(VLOOKUP(D399,DB!A:I,9,0),"")</f>
        <v/>
      </c>
    </row>
    <row r="400" spans="1:12" ht="15">
      <c r="A400" s="159"/>
      <c r="B400" s="159" t="str">
        <f>IFERROR(VLOOKUP(D400,DB!A:K,11,0),"")</f>
        <v/>
      </c>
      <c r="C400" s="159"/>
      <c r="D400" s="159"/>
      <c r="E400" s="159"/>
      <c r="F400" s="160"/>
      <c r="G400" s="161">
        <f ca="1">IFERROR(NOW()-F400,"")</f>
        <v>45954.19866840278</v>
      </c>
      <c r="H400" s="160"/>
      <c r="I400" s="159" t="str">
        <f>IFERROR(VLOOKUP(D400,DB!A:F,6,0),"")</f>
        <v/>
      </c>
      <c r="J400" s="159" t="str">
        <f>IFERROR(VLOOKUP(D400,DB!A:G,7,0),"")</f>
        <v/>
      </c>
      <c r="K400" s="159"/>
      <c r="L400" s="159" t="str">
        <f>IFERROR(VLOOKUP(D400,DB!A:I,9,0),"")</f>
        <v/>
      </c>
    </row>
    <row r="401" spans="1:12" ht="15">
      <c r="A401" s="159"/>
      <c r="B401" s="159" t="str">
        <f>IFERROR(VLOOKUP(D401,DB!A:K,11,0),"")</f>
        <v/>
      </c>
      <c r="C401" s="159"/>
      <c r="D401" s="159"/>
      <c r="E401" s="159"/>
      <c r="F401" s="160"/>
      <c r="G401" s="161">
        <f ca="1">IFERROR(NOW()-F401,"")</f>
        <v>45954.19866840278</v>
      </c>
      <c r="H401" s="160"/>
      <c r="I401" s="159" t="str">
        <f>IFERROR(VLOOKUP(D401,DB!A:F,6,0),"")</f>
        <v/>
      </c>
      <c r="J401" s="159" t="str">
        <f>IFERROR(VLOOKUP(D401,DB!A:G,7,0),"")</f>
        <v/>
      </c>
      <c r="K401" s="159"/>
      <c r="L401" s="159" t="str">
        <f>IFERROR(VLOOKUP(D401,DB!A:I,9,0),"")</f>
        <v/>
      </c>
    </row>
    <row r="402" spans="1:12" ht="15">
      <c r="A402" s="159"/>
      <c r="B402" s="159" t="str">
        <f>IFERROR(VLOOKUP(D402,DB!A:K,11,0),"")</f>
        <v/>
      </c>
      <c r="C402" s="159"/>
      <c r="D402" s="159"/>
      <c r="E402" s="159"/>
      <c r="F402" s="160"/>
      <c r="G402" s="161">
        <f ca="1">IFERROR(NOW()-F402,"")</f>
        <v>45954.19866840278</v>
      </c>
      <c r="H402" s="160"/>
      <c r="I402" s="159" t="str">
        <f>IFERROR(VLOOKUP(D402,DB!A:F,6,0),"")</f>
        <v/>
      </c>
      <c r="J402" s="159" t="str">
        <f>IFERROR(VLOOKUP(D402,DB!A:G,7,0),"")</f>
        <v/>
      </c>
      <c r="K402" s="159"/>
      <c r="L402" s="159" t="str">
        <f>IFERROR(VLOOKUP(D402,DB!A:I,9,0),"")</f>
        <v/>
      </c>
    </row>
    <row r="403" spans="1:12" ht="15">
      <c r="A403" s="159"/>
      <c r="B403" s="159" t="str">
        <f>IFERROR(VLOOKUP(D403,DB!A:K,11,0),"")</f>
        <v/>
      </c>
      <c r="C403" s="159"/>
      <c r="D403" s="159"/>
      <c r="E403" s="159"/>
      <c r="F403" s="160"/>
      <c r="G403" s="161">
        <f ca="1">IFERROR(NOW()-F403,"")</f>
        <v>45954.19866840278</v>
      </c>
      <c r="H403" s="160"/>
      <c r="I403" s="159" t="str">
        <f>IFERROR(VLOOKUP(D403,DB!A:F,6,0),"")</f>
        <v/>
      </c>
      <c r="J403" s="159" t="str">
        <f>IFERROR(VLOOKUP(D403,DB!A:G,7,0),"")</f>
        <v/>
      </c>
      <c r="K403" s="159"/>
      <c r="L403" s="159" t="str">
        <f>IFERROR(VLOOKUP(D403,DB!A:I,9,0),"")</f>
        <v/>
      </c>
    </row>
    <row r="404" spans="1:12" ht="15">
      <c r="A404" s="159"/>
      <c r="B404" s="159" t="str">
        <f>IFERROR(VLOOKUP(D404,DB!A:K,11,0),"")</f>
        <v/>
      </c>
      <c r="C404" s="159"/>
      <c r="D404" s="159"/>
      <c r="E404" s="159"/>
      <c r="F404" s="160"/>
      <c r="G404" s="161">
        <f ca="1">IFERROR(NOW()-F404,"")</f>
        <v>45954.19866840278</v>
      </c>
      <c r="H404" s="160"/>
      <c r="I404" s="159" t="str">
        <f>IFERROR(VLOOKUP(D404,DB!A:F,6,0),"")</f>
        <v/>
      </c>
      <c r="J404" s="159" t="str">
        <f>IFERROR(VLOOKUP(D404,DB!A:G,7,0),"")</f>
        <v/>
      </c>
      <c r="K404" s="159"/>
      <c r="L404" s="159" t="str">
        <f>IFERROR(VLOOKUP(D404,DB!A:I,9,0),"")</f>
        <v/>
      </c>
    </row>
    <row r="405" spans="1:12" ht="15">
      <c r="A405" s="159"/>
      <c r="B405" s="159" t="str">
        <f>IFERROR(VLOOKUP(D405,DB!A:K,11,0),"")</f>
        <v/>
      </c>
      <c r="C405" s="159"/>
      <c r="D405" s="159"/>
      <c r="E405" s="159"/>
      <c r="F405" s="160"/>
      <c r="G405" s="161">
        <f ca="1">IFERROR(NOW()-F405,"")</f>
        <v>45954.19866840278</v>
      </c>
      <c r="H405" s="160"/>
      <c r="I405" s="159" t="str">
        <f>IFERROR(VLOOKUP(D405,DB!A:F,6,0),"")</f>
        <v/>
      </c>
      <c r="J405" s="159" t="str">
        <f>IFERROR(VLOOKUP(D405,DB!A:G,7,0),"")</f>
        <v/>
      </c>
      <c r="K405" s="159"/>
      <c r="L405" s="159" t="str">
        <f>IFERROR(VLOOKUP(D405,DB!A:I,9,0),"")</f>
        <v/>
      </c>
    </row>
    <row r="406" spans="1:12" ht="15">
      <c r="A406" s="159"/>
      <c r="B406" s="159" t="str">
        <f>IFERROR(VLOOKUP(D406,DB!A:K,11,0),"")</f>
        <v/>
      </c>
      <c r="C406" s="159"/>
      <c r="D406" s="159"/>
      <c r="E406" s="159"/>
      <c r="F406" s="160"/>
      <c r="G406" s="161">
        <f ca="1">IFERROR(NOW()-F406,"")</f>
        <v>45954.19866840278</v>
      </c>
      <c r="H406" s="160"/>
      <c r="I406" s="159" t="str">
        <f>IFERROR(VLOOKUP(D406,DB!A:F,6,0),"")</f>
        <v/>
      </c>
      <c r="J406" s="159" t="str">
        <f>IFERROR(VLOOKUP(D406,DB!A:G,7,0),"")</f>
        <v/>
      </c>
      <c r="K406" s="159"/>
      <c r="L406" s="159" t="str">
        <f>IFERROR(VLOOKUP(D406,DB!A:I,9,0),"")</f>
        <v/>
      </c>
    </row>
    <row r="407" spans="1:12" ht="15">
      <c r="A407" s="159"/>
      <c r="B407" s="159" t="str">
        <f>IFERROR(VLOOKUP(D407,DB!A:K,11,0),"")</f>
        <v/>
      </c>
      <c r="C407" s="159"/>
      <c r="D407" s="159"/>
      <c r="E407" s="159"/>
      <c r="F407" s="160"/>
      <c r="G407" s="161">
        <f ca="1">IFERROR(NOW()-F407,"")</f>
        <v>45954.19866840278</v>
      </c>
      <c r="H407" s="160"/>
      <c r="I407" s="159" t="str">
        <f>IFERROR(VLOOKUP(D407,DB!A:F,6,0),"")</f>
        <v/>
      </c>
      <c r="J407" s="159" t="str">
        <f>IFERROR(VLOOKUP(D407,DB!A:G,7,0),"")</f>
        <v/>
      </c>
      <c r="K407" s="159"/>
      <c r="L407" s="159" t="str">
        <f>IFERROR(VLOOKUP(D407,DB!A:I,9,0),"")</f>
        <v/>
      </c>
    </row>
    <row r="408" spans="1:12" ht="15">
      <c r="A408" s="159"/>
      <c r="B408" s="159" t="str">
        <f>IFERROR(VLOOKUP(D408,DB!A:K,11,0),"")</f>
        <v/>
      </c>
      <c r="C408" s="159"/>
      <c r="D408" s="159"/>
      <c r="E408" s="159"/>
      <c r="F408" s="160"/>
      <c r="G408" s="161">
        <f ca="1">IFERROR(NOW()-F408,"")</f>
        <v>45954.19866840278</v>
      </c>
      <c r="H408" s="160"/>
      <c r="I408" s="159" t="str">
        <f>IFERROR(VLOOKUP(D408,DB!A:F,6,0),"")</f>
        <v/>
      </c>
      <c r="J408" s="159" t="str">
        <f>IFERROR(VLOOKUP(D408,DB!A:G,7,0),"")</f>
        <v/>
      </c>
      <c r="K408" s="159"/>
      <c r="L408" s="159" t="str">
        <f>IFERROR(VLOOKUP(D408,DB!A:I,9,0),"")</f>
        <v/>
      </c>
    </row>
    <row r="409" spans="1:12" ht="15">
      <c r="A409" s="159"/>
      <c r="B409" s="159" t="str">
        <f>IFERROR(VLOOKUP(D409,DB!A:K,11,0),"")</f>
        <v/>
      </c>
      <c r="C409" s="159"/>
      <c r="D409" s="159"/>
      <c r="E409" s="159"/>
      <c r="F409" s="160"/>
      <c r="G409" s="161">
        <f ca="1">IFERROR(NOW()-F409,"")</f>
        <v>45954.19866840278</v>
      </c>
      <c r="H409" s="160"/>
      <c r="I409" s="159" t="str">
        <f>IFERROR(VLOOKUP(D409,DB!A:F,6,0),"")</f>
        <v/>
      </c>
      <c r="J409" s="159" t="str">
        <f>IFERROR(VLOOKUP(D409,DB!A:G,7,0),"")</f>
        <v/>
      </c>
      <c r="K409" s="159"/>
      <c r="L409" s="159" t="str">
        <f>IFERROR(VLOOKUP(D409,DB!A:I,9,0),"")</f>
        <v/>
      </c>
    </row>
    <row r="410" spans="1:12" ht="15">
      <c r="A410" s="159"/>
      <c r="B410" s="159" t="str">
        <f>IFERROR(VLOOKUP(D410,DB!A:K,11,0),"")</f>
        <v/>
      </c>
      <c r="C410" s="159"/>
      <c r="D410" s="159"/>
      <c r="E410" s="159"/>
      <c r="F410" s="160"/>
      <c r="G410" s="161">
        <f ca="1">IFERROR(NOW()-F410,"")</f>
        <v>45954.19866840278</v>
      </c>
      <c r="H410" s="160"/>
      <c r="I410" s="159" t="str">
        <f>IFERROR(VLOOKUP(D410,DB!A:F,6,0),"")</f>
        <v/>
      </c>
      <c r="J410" s="159" t="str">
        <f>IFERROR(VLOOKUP(D410,DB!A:G,7,0),"")</f>
        <v/>
      </c>
      <c r="K410" s="159"/>
      <c r="L410" s="159" t="str">
        <f>IFERROR(VLOOKUP(D410,DB!A:I,9,0),"")</f>
        <v/>
      </c>
    </row>
    <row r="411" spans="1:12" ht="15">
      <c r="A411" s="159"/>
      <c r="B411" s="159" t="str">
        <f>IFERROR(VLOOKUP(D411,DB!A:K,11,0),"")</f>
        <v/>
      </c>
      <c r="C411" s="159"/>
      <c r="D411" s="159"/>
      <c r="E411" s="159"/>
      <c r="F411" s="160"/>
      <c r="G411" s="161">
        <f ca="1">IFERROR(NOW()-F411,"")</f>
        <v>45954.19866840278</v>
      </c>
      <c r="H411" s="160"/>
      <c r="I411" s="159" t="str">
        <f>IFERROR(VLOOKUP(D411,DB!A:F,6,0),"")</f>
        <v/>
      </c>
      <c r="J411" s="159" t="str">
        <f>IFERROR(VLOOKUP(D411,DB!A:G,7,0),"")</f>
        <v/>
      </c>
      <c r="K411" s="159"/>
      <c r="L411" s="159" t="str">
        <f>IFERROR(VLOOKUP(D411,DB!A:I,9,0),"")</f>
        <v/>
      </c>
    </row>
    <row r="412" spans="1:12" ht="15">
      <c r="A412" s="159"/>
      <c r="B412" s="159" t="str">
        <f>IFERROR(VLOOKUP(D412,DB!A:K,11,0),"")</f>
        <v/>
      </c>
      <c r="C412" s="159"/>
      <c r="D412" s="159"/>
      <c r="E412" s="159"/>
      <c r="F412" s="160"/>
      <c r="G412" s="161">
        <f ca="1">IFERROR(NOW()-F412,"")</f>
        <v>45954.19866840278</v>
      </c>
      <c r="H412" s="160"/>
      <c r="I412" s="159" t="str">
        <f>IFERROR(VLOOKUP(D412,DB!A:F,6,0),"")</f>
        <v/>
      </c>
      <c r="J412" s="159" t="str">
        <f>IFERROR(VLOOKUP(D412,DB!A:G,7,0),"")</f>
        <v/>
      </c>
      <c r="K412" s="159"/>
      <c r="L412" s="159" t="str">
        <f>IFERROR(VLOOKUP(D412,DB!A:I,9,0),"")</f>
        <v/>
      </c>
    </row>
    <row r="413" spans="1:12" ht="15">
      <c r="A413" s="159"/>
      <c r="B413" s="159" t="str">
        <f>IFERROR(VLOOKUP(D413,DB!A:K,11,0),"")</f>
        <v/>
      </c>
      <c r="C413" s="159"/>
      <c r="D413" s="159"/>
      <c r="E413" s="159"/>
      <c r="F413" s="160"/>
      <c r="G413" s="161">
        <f ca="1">IFERROR(NOW()-F413,"")</f>
        <v>45954.19866840278</v>
      </c>
      <c r="H413" s="160"/>
      <c r="I413" s="159" t="str">
        <f>IFERROR(VLOOKUP(D413,DB!A:F,6,0),"")</f>
        <v/>
      </c>
      <c r="J413" s="159" t="str">
        <f>IFERROR(VLOOKUP(D413,DB!A:G,7,0),"")</f>
        <v/>
      </c>
      <c r="K413" s="159"/>
      <c r="L413" s="159" t="str">
        <f>IFERROR(VLOOKUP(D413,DB!A:I,9,0),"")</f>
        <v/>
      </c>
    </row>
    <row r="414" spans="1:12" ht="15">
      <c r="A414" s="159"/>
      <c r="B414" s="159" t="str">
        <f>IFERROR(VLOOKUP(D414,DB!A:K,11,0),"")</f>
        <v/>
      </c>
      <c r="C414" s="159"/>
      <c r="D414" s="159"/>
      <c r="E414" s="159"/>
      <c r="F414" s="160"/>
      <c r="G414" s="161">
        <f ca="1">IFERROR(NOW()-F414,"")</f>
        <v>45954.19866840278</v>
      </c>
      <c r="H414" s="160"/>
      <c r="I414" s="159" t="str">
        <f>IFERROR(VLOOKUP(D414,DB!A:F,6,0),"")</f>
        <v/>
      </c>
      <c r="J414" s="159" t="str">
        <f>IFERROR(VLOOKUP(D414,DB!A:G,7,0),"")</f>
        <v/>
      </c>
      <c r="K414" s="159"/>
      <c r="L414" s="159" t="str">
        <f>IFERROR(VLOOKUP(D414,DB!A:I,9,0),"")</f>
        <v/>
      </c>
    </row>
    <row r="415" spans="1:12" ht="15">
      <c r="A415" s="159"/>
      <c r="B415" s="159" t="str">
        <f>IFERROR(VLOOKUP(D415,DB!A:K,11,0),"")</f>
        <v/>
      </c>
      <c r="C415" s="159"/>
      <c r="D415" s="159"/>
      <c r="E415" s="159"/>
      <c r="F415" s="160"/>
      <c r="G415" s="161">
        <f ca="1">IFERROR(NOW()-F415,"")</f>
        <v>45954.19866840278</v>
      </c>
      <c r="H415" s="160"/>
      <c r="I415" s="159" t="str">
        <f>IFERROR(VLOOKUP(D415,DB!A:F,6,0),"")</f>
        <v/>
      </c>
      <c r="J415" s="159" t="str">
        <f>IFERROR(VLOOKUP(D415,DB!A:G,7,0),"")</f>
        <v/>
      </c>
      <c r="K415" s="159"/>
      <c r="L415" s="159" t="str">
        <f>IFERROR(VLOOKUP(D415,DB!A:I,9,0),"")</f>
        <v/>
      </c>
    </row>
    <row r="416" spans="1:12" ht="15">
      <c r="A416" s="159"/>
      <c r="B416" s="159" t="str">
        <f>IFERROR(VLOOKUP(D416,DB!A:K,11,0),"")</f>
        <v/>
      </c>
      <c r="C416" s="159"/>
      <c r="D416" s="159"/>
      <c r="E416" s="159"/>
      <c r="F416" s="160"/>
      <c r="G416" s="161">
        <f ca="1">IFERROR(NOW()-F416,"")</f>
        <v>45954.19866840278</v>
      </c>
      <c r="H416" s="160"/>
      <c r="I416" s="159" t="str">
        <f>IFERROR(VLOOKUP(D416,DB!A:F,6,0),"")</f>
        <v/>
      </c>
      <c r="J416" s="159" t="str">
        <f>IFERROR(VLOOKUP(D416,DB!A:G,7,0),"")</f>
        <v/>
      </c>
      <c r="K416" s="159"/>
      <c r="L416" s="159" t="str">
        <f>IFERROR(VLOOKUP(D416,DB!A:I,9,0),"")</f>
        <v/>
      </c>
    </row>
    <row r="417" spans="1:12" ht="15">
      <c r="A417" s="159"/>
      <c r="B417" s="159" t="str">
        <f>IFERROR(VLOOKUP(D417,DB!A:K,11,0),"")</f>
        <v/>
      </c>
      <c r="C417" s="159"/>
      <c r="D417" s="159"/>
      <c r="E417" s="159"/>
      <c r="F417" s="160"/>
      <c r="G417" s="161">
        <f ca="1">IFERROR(NOW()-F417,"")</f>
        <v>45954.19866840278</v>
      </c>
      <c r="H417" s="160"/>
      <c r="I417" s="159" t="str">
        <f>IFERROR(VLOOKUP(D417,DB!A:F,6,0),"")</f>
        <v/>
      </c>
      <c r="J417" s="159" t="str">
        <f>IFERROR(VLOOKUP(D417,DB!A:G,7,0),"")</f>
        <v/>
      </c>
      <c r="K417" s="159"/>
      <c r="L417" s="159" t="str">
        <f>IFERROR(VLOOKUP(D417,DB!A:I,9,0),"")</f>
        <v/>
      </c>
    </row>
    <row r="418" spans="1:12" ht="15">
      <c r="A418" s="159"/>
      <c r="B418" s="159" t="str">
        <f>IFERROR(VLOOKUP(D418,DB!A:K,11,0),"")</f>
        <v/>
      </c>
      <c r="C418" s="159"/>
      <c r="D418" s="159"/>
      <c r="E418" s="159"/>
      <c r="F418" s="160"/>
      <c r="G418" s="161">
        <f ca="1">IFERROR(NOW()-F418,"")</f>
        <v>45954.19866840278</v>
      </c>
      <c r="H418" s="160"/>
      <c r="I418" s="159" t="str">
        <f>IFERROR(VLOOKUP(D418,DB!A:F,6,0),"")</f>
        <v/>
      </c>
      <c r="J418" s="159" t="str">
        <f>IFERROR(VLOOKUP(D418,DB!A:G,7,0),"")</f>
        <v/>
      </c>
      <c r="K418" s="159"/>
      <c r="L418" s="159" t="str">
        <f>IFERROR(VLOOKUP(D418,DB!A:I,9,0),"")</f>
        <v/>
      </c>
    </row>
    <row r="419" spans="1:12" ht="15">
      <c r="A419" s="159"/>
      <c r="B419" s="159" t="str">
        <f>IFERROR(VLOOKUP(D419,DB!A:K,11,0),"")</f>
        <v/>
      </c>
      <c r="C419" s="159"/>
      <c r="D419" s="159"/>
      <c r="E419" s="159"/>
      <c r="F419" s="160"/>
      <c r="G419" s="161">
        <f ca="1">IFERROR(NOW()-F419,"")</f>
        <v>45954.19866840278</v>
      </c>
      <c r="H419" s="160"/>
      <c r="I419" s="159" t="str">
        <f>IFERROR(VLOOKUP(D419,DB!A:F,6,0),"")</f>
        <v/>
      </c>
      <c r="J419" s="159" t="str">
        <f>IFERROR(VLOOKUP(D419,DB!A:G,7,0),"")</f>
        <v/>
      </c>
      <c r="K419" s="159"/>
      <c r="L419" s="159" t="str">
        <f>IFERROR(VLOOKUP(D419,DB!A:I,9,0),"")</f>
        <v/>
      </c>
    </row>
    <row r="420" spans="1:12" ht="15">
      <c r="A420" s="159"/>
      <c r="B420" s="159" t="str">
        <f>IFERROR(VLOOKUP(D420,DB!A:K,11,0),"")</f>
        <v/>
      </c>
      <c r="C420" s="159"/>
      <c r="D420" s="159"/>
      <c r="E420" s="159"/>
      <c r="F420" s="160"/>
      <c r="G420" s="161">
        <f ca="1">IFERROR(NOW()-F420,"")</f>
        <v>45954.19866840278</v>
      </c>
      <c r="H420" s="160"/>
      <c r="I420" s="159" t="str">
        <f>IFERROR(VLOOKUP(D420,DB!A:F,6,0),"")</f>
        <v/>
      </c>
      <c r="J420" s="159" t="str">
        <f>IFERROR(VLOOKUP(D420,DB!A:G,7,0),"")</f>
        <v/>
      </c>
      <c r="K420" s="159"/>
      <c r="L420" s="159" t="str">
        <f>IFERROR(VLOOKUP(D420,DB!A:I,9,0),"")</f>
        <v/>
      </c>
    </row>
    <row r="421" spans="1:12" ht="15">
      <c r="A421" s="159"/>
      <c r="B421" s="159" t="str">
        <f>IFERROR(VLOOKUP(D421,DB!A:K,11,0),"")</f>
        <v/>
      </c>
      <c r="C421" s="159"/>
      <c r="D421" s="159"/>
      <c r="E421" s="159"/>
      <c r="F421" s="160"/>
      <c r="G421" s="161">
        <f ca="1">IFERROR(NOW()-F421,"")</f>
        <v>45954.19866840278</v>
      </c>
      <c r="H421" s="160"/>
      <c r="I421" s="159" t="str">
        <f>IFERROR(VLOOKUP(D421,DB!A:F,6,0),"")</f>
        <v/>
      </c>
      <c r="J421" s="159" t="str">
        <f>IFERROR(VLOOKUP(D421,DB!A:G,7,0),"")</f>
        <v/>
      </c>
      <c r="K421" s="159"/>
      <c r="L421" s="159" t="str">
        <f>IFERROR(VLOOKUP(D421,DB!A:I,9,0),"")</f>
        <v/>
      </c>
    </row>
    <row r="422" spans="1:12" ht="15">
      <c r="A422" s="159"/>
      <c r="B422" s="159" t="str">
        <f>IFERROR(VLOOKUP(D422,DB!A:K,11,0),"")</f>
        <v/>
      </c>
      <c r="C422" s="159"/>
      <c r="D422" s="159"/>
      <c r="E422" s="159"/>
      <c r="F422" s="160"/>
      <c r="G422" s="161">
        <f ca="1">IFERROR(NOW()-F422,"")</f>
        <v>45954.19866840278</v>
      </c>
      <c r="H422" s="160"/>
      <c r="I422" s="159" t="str">
        <f>IFERROR(VLOOKUP(D422,DB!A:F,6,0),"")</f>
        <v/>
      </c>
      <c r="J422" s="159" t="str">
        <f>IFERROR(VLOOKUP(D422,DB!A:G,7,0),"")</f>
        <v/>
      </c>
      <c r="K422" s="159"/>
      <c r="L422" s="159" t="str">
        <f>IFERROR(VLOOKUP(D422,DB!A:I,9,0),"")</f>
        <v/>
      </c>
    </row>
    <row r="423" spans="1:12" ht="15">
      <c r="A423" s="159"/>
      <c r="B423" s="159" t="str">
        <f>IFERROR(VLOOKUP(D423,DB!A:K,11,0),"")</f>
        <v/>
      </c>
      <c r="C423" s="159"/>
      <c r="D423" s="159"/>
      <c r="E423" s="159"/>
      <c r="F423" s="160"/>
      <c r="G423" s="161">
        <f ca="1">IFERROR(NOW()-F423,"")</f>
        <v>45954.19866840278</v>
      </c>
      <c r="H423" s="160"/>
      <c r="I423" s="159" t="str">
        <f>IFERROR(VLOOKUP(D423,DB!A:F,6,0),"")</f>
        <v/>
      </c>
      <c r="J423" s="159" t="str">
        <f>IFERROR(VLOOKUP(D423,DB!A:G,7,0),"")</f>
        <v/>
      </c>
      <c r="K423" s="159"/>
      <c r="L423" s="159" t="str">
        <f>IFERROR(VLOOKUP(D423,DB!A:I,9,0),"")</f>
        <v/>
      </c>
    </row>
    <row r="424" spans="1:12" ht="15">
      <c r="A424" s="159"/>
      <c r="B424" s="159" t="str">
        <f>IFERROR(VLOOKUP(D424,DB!A:K,11,0),"")</f>
        <v/>
      </c>
      <c r="C424" s="159"/>
      <c r="D424" s="159"/>
      <c r="E424" s="159"/>
      <c r="F424" s="160"/>
      <c r="G424" s="161">
        <f ca="1">IFERROR(NOW()-F424,"")</f>
        <v>45954.19866840278</v>
      </c>
      <c r="H424" s="160"/>
      <c r="I424" s="159" t="str">
        <f>IFERROR(VLOOKUP(D424,DB!A:F,6,0),"")</f>
        <v/>
      </c>
      <c r="J424" s="159" t="str">
        <f>IFERROR(VLOOKUP(D424,DB!A:G,7,0),"")</f>
        <v/>
      </c>
      <c r="K424" s="159"/>
      <c r="L424" s="159" t="str">
        <f>IFERROR(VLOOKUP(D424,DB!A:I,9,0),"")</f>
        <v/>
      </c>
    </row>
    <row r="425" spans="1:12" ht="15">
      <c r="A425" s="159"/>
      <c r="B425" s="159" t="str">
        <f>IFERROR(VLOOKUP(D425,DB!A:K,11,0),"")</f>
        <v/>
      </c>
      <c r="C425" s="159"/>
      <c r="D425" s="159"/>
      <c r="E425" s="159"/>
      <c r="F425" s="160"/>
      <c r="G425" s="161">
        <f ca="1">IFERROR(NOW()-F425,"")</f>
        <v>45954.19866840278</v>
      </c>
      <c r="H425" s="160"/>
      <c r="I425" s="159" t="str">
        <f>IFERROR(VLOOKUP(D425,DB!A:F,6,0),"")</f>
        <v/>
      </c>
      <c r="J425" s="159" t="str">
        <f>IFERROR(VLOOKUP(D425,DB!A:G,7,0),"")</f>
        <v/>
      </c>
      <c r="K425" s="159"/>
      <c r="L425" s="159" t="str">
        <f>IFERROR(VLOOKUP(D425,DB!A:I,9,0),"")</f>
        <v/>
      </c>
    </row>
    <row r="426" spans="1:12" ht="15">
      <c r="A426" s="159"/>
      <c r="B426" s="159" t="str">
        <f>IFERROR(VLOOKUP(D426,DB!A:K,11,0),"")</f>
        <v/>
      </c>
      <c r="C426" s="159"/>
      <c r="D426" s="159"/>
      <c r="E426" s="159"/>
      <c r="F426" s="160"/>
      <c r="G426" s="161">
        <f ca="1">IFERROR(NOW()-F426,"")</f>
        <v>45954.19866840278</v>
      </c>
      <c r="H426" s="160"/>
      <c r="I426" s="159" t="str">
        <f>IFERROR(VLOOKUP(D426,DB!A:F,6,0),"")</f>
        <v/>
      </c>
      <c r="J426" s="159" t="str">
        <f>IFERROR(VLOOKUP(D426,DB!A:G,7,0),"")</f>
        <v/>
      </c>
      <c r="K426" s="159"/>
      <c r="L426" s="159" t="str">
        <f>IFERROR(VLOOKUP(D426,DB!A:I,9,0),"")</f>
        <v/>
      </c>
    </row>
    <row r="427" spans="1:12" ht="15">
      <c r="A427" s="159"/>
      <c r="B427" s="159" t="str">
        <f>IFERROR(VLOOKUP(D427,DB!A:K,11,0),"")</f>
        <v/>
      </c>
      <c r="C427" s="159"/>
      <c r="D427" s="159"/>
      <c r="E427" s="159"/>
      <c r="F427" s="160"/>
      <c r="G427" s="161">
        <f ca="1">IFERROR(NOW()-F427,"")</f>
        <v>45954.19866840278</v>
      </c>
      <c r="H427" s="160"/>
      <c r="I427" s="159" t="str">
        <f>IFERROR(VLOOKUP(D427,DB!A:F,6,0),"")</f>
        <v/>
      </c>
      <c r="J427" s="159" t="str">
        <f>IFERROR(VLOOKUP(D427,DB!A:G,7,0),"")</f>
        <v/>
      </c>
      <c r="K427" s="159"/>
      <c r="L427" s="159" t="str">
        <f>IFERROR(VLOOKUP(D427,DB!A:I,9,0),"")</f>
        <v/>
      </c>
    </row>
    <row r="428" spans="1:12" ht="15">
      <c r="A428" s="159"/>
      <c r="B428" s="159" t="str">
        <f>IFERROR(VLOOKUP(D428,DB!A:K,11,0),"")</f>
        <v/>
      </c>
      <c r="C428" s="159"/>
      <c r="D428" s="159"/>
      <c r="E428" s="159"/>
      <c r="F428" s="160"/>
      <c r="G428" s="161">
        <f ca="1">IFERROR(NOW()-F428,"")</f>
        <v>45954.19866840278</v>
      </c>
      <c r="H428" s="160"/>
      <c r="I428" s="159" t="str">
        <f>IFERROR(VLOOKUP(D428,DB!A:F,6,0),"")</f>
        <v/>
      </c>
      <c r="J428" s="159" t="str">
        <f>IFERROR(VLOOKUP(D428,DB!A:G,7,0),"")</f>
        <v/>
      </c>
      <c r="K428" s="159"/>
      <c r="L428" s="159" t="str">
        <f>IFERROR(VLOOKUP(D428,DB!A:I,9,0),"")</f>
        <v/>
      </c>
    </row>
    <row r="429" spans="1:12" ht="15">
      <c r="A429" s="159"/>
      <c r="B429" s="159" t="str">
        <f>IFERROR(VLOOKUP(D429,DB!A:K,11,0),"")</f>
        <v/>
      </c>
      <c r="C429" s="159"/>
      <c r="D429" s="159"/>
      <c r="E429" s="159"/>
      <c r="F429" s="160"/>
      <c r="G429" s="161">
        <f ca="1">IFERROR(NOW()-F429,"")</f>
        <v>45954.19866840278</v>
      </c>
      <c r="H429" s="160"/>
      <c r="I429" s="159" t="str">
        <f>IFERROR(VLOOKUP(D429,DB!A:F,6,0),"")</f>
        <v/>
      </c>
      <c r="J429" s="159" t="str">
        <f>IFERROR(VLOOKUP(D429,DB!A:G,7,0),"")</f>
        <v/>
      </c>
      <c r="K429" s="159"/>
      <c r="L429" s="159" t="str">
        <f>IFERROR(VLOOKUP(D429,DB!A:I,9,0),"")</f>
        <v/>
      </c>
    </row>
    <row r="430" spans="1:12" ht="15">
      <c r="A430" s="159"/>
      <c r="B430" s="159" t="str">
        <f>IFERROR(VLOOKUP(D430,DB!A:K,11,0),"")</f>
        <v/>
      </c>
      <c r="C430" s="159"/>
      <c r="D430" s="159"/>
      <c r="E430" s="159"/>
      <c r="F430" s="160"/>
      <c r="G430" s="161">
        <f ca="1">IFERROR(NOW()-F430,"")</f>
        <v>45954.19866840278</v>
      </c>
      <c r="H430" s="160"/>
      <c r="I430" s="159" t="str">
        <f>IFERROR(VLOOKUP(D430,DB!A:F,6,0),"")</f>
        <v/>
      </c>
      <c r="J430" s="159" t="str">
        <f>IFERROR(VLOOKUP(D430,DB!A:G,7,0),"")</f>
        <v/>
      </c>
      <c r="K430" s="159"/>
      <c r="L430" s="159" t="str">
        <f>IFERROR(VLOOKUP(D430,DB!A:I,9,0),"")</f>
        <v/>
      </c>
    </row>
    <row r="431" spans="1:12" ht="15">
      <c r="A431" s="159"/>
      <c r="B431" s="159" t="str">
        <f>IFERROR(VLOOKUP(D431,DB!A:K,11,0),"")</f>
        <v/>
      </c>
      <c r="C431" s="159"/>
      <c r="D431" s="159"/>
      <c r="E431" s="159"/>
      <c r="F431" s="160"/>
      <c r="G431" s="161">
        <f ca="1">IFERROR(NOW()-F431,"")</f>
        <v>45954.19866840278</v>
      </c>
      <c r="H431" s="160"/>
      <c r="I431" s="159" t="str">
        <f>IFERROR(VLOOKUP(D431,DB!A:F,6,0),"")</f>
        <v/>
      </c>
      <c r="J431" s="159" t="str">
        <f>IFERROR(VLOOKUP(D431,DB!A:G,7,0),"")</f>
        <v/>
      </c>
      <c r="K431" s="159"/>
      <c r="L431" s="159" t="str">
        <f>IFERROR(VLOOKUP(D431,DB!A:I,9,0),"")</f>
        <v/>
      </c>
    </row>
    <row r="432" spans="1:12" ht="15">
      <c r="A432" s="159"/>
      <c r="B432" s="159" t="str">
        <f>IFERROR(VLOOKUP(D432,DB!A:K,11,0),"")</f>
        <v/>
      </c>
      <c r="C432" s="159"/>
      <c r="D432" s="159"/>
      <c r="E432" s="159"/>
      <c r="F432" s="160"/>
      <c r="G432" s="161">
        <f ca="1">IFERROR(NOW()-F432,"")</f>
        <v>45954.19866840278</v>
      </c>
      <c r="H432" s="160"/>
      <c r="I432" s="159" t="str">
        <f>IFERROR(VLOOKUP(D432,DB!A:F,6,0),"")</f>
        <v/>
      </c>
      <c r="J432" s="159" t="str">
        <f>IFERROR(VLOOKUP(D432,DB!A:G,7,0),"")</f>
        <v/>
      </c>
      <c r="K432" s="159"/>
      <c r="L432" s="159" t="str">
        <f>IFERROR(VLOOKUP(D432,DB!A:I,9,0),"")</f>
        <v/>
      </c>
    </row>
    <row r="433" spans="1:12" ht="15">
      <c r="A433" s="159"/>
      <c r="B433" s="159" t="str">
        <f>IFERROR(VLOOKUP(D433,DB!A:K,11,0),"")</f>
        <v/>
      </c>
      <c r="C433" s="159"/>
      <c r="D433" s="159"/>
      <c r="E433" s="159"/>
      <c r="F433" s="160"/>
      <c r="G433" s="161">
        <f ca="1">IFERROR(NOW()-F433,"")</f>
        <v>45954.19866840278</v>
      </c>
      <c r="H433" s="160"/>
      <c r="I433" s="159" t="str">
        <f>IFERROR(VLOOKUP(D433,DB!A:F,6,0),"")</f>
        <v/>
      </c>
      <c r="J433" s="159" t="str">
        <f>IFERROR(VLOOKUP(D433,DB!A:G,7,0),"")</f>
        <v/>
      </c>
      <c r="K433" s="159"/>
      <c r="L433" s="159" t="str">
        <f>IFERROR(VLOOKUP(D433,DB!A:I,9,0),"")</f>
        <v/>
      </c>
    </row>
    <row r="434" spans="1:12" ht="15">
      <c r="A434" s="159"/>
      <c r="B434" s="159" t="str">
        <f>IFERROR(VLOOKUP(D434,DB!A:K,11,0),"")</f>
        <v/>
      </c>
      <c r="C434" s="159"/>
      <c r="D434" s="159"/>
      <c r="E434" s="159"/>
      <c r="F434" s="160"/>
      <c r="G434" s="161">
        <f ca="1">IFERROR(NOW()-F434,"")</f>
        <v>45954.19866840278</v>
      </c>
      <c r="H434" s="160"/>
      <c r="I434" s="159" t="str">
        <f>IFERROR(VLOOKUP(D434,DB!A:F,6,0),"")</f>
        <v/>
      </c>
      <c r="J434" s="159" t="str">
        <f>IFERROR(VLOOKUP(D434,DB!A:G,7,0),"")</f>
        <v/>
      </c>
      <c r="K434" s="159"/>
      <c r="L434" s="159" t="str">
        <f>IFERROR(VLOOKUP(D434,DB!A:I,9,0),"")</f>
        <v/>
      </c>
    </row>
    <row r="435" spans="1:12" ht="15">
      <c r="A435" s="159"/>
      <c r="B435" s="159" t="str">
        <f>IFERROR(VLOOKUP(D435,DB!A:K,11,0),"")</f>
        <v/>
      </c>
      <c r="C435" s="159"/>
      <c r="D435" s="159"/>
      <c r="E435" s="159"/>
      <c r="F435" s="160"/>
      <c r="G435" s="161">
        <f ca="1">IFERROR(NOW()-F435,"")</f>
        <v>45954.19866840278</v>
      </c>
      <c r="H435" s="160"/>
      <c r="I435" s="159" t="str">
        <f>IFERROR(VLOOKUP(D435,DB!A:F,6,0),"")</f>
        <v/>
      </c>
      <c r="J435" s="159" t="str">
        <f>IFERROR(VLOOKUP(D435,DB!A:G,7,0),"")</f>
        <v/>
      </c>
      <c r="K435" s="159"/>
      <c r="L435" s="159" t="str">
        <f>IFERROR(VLOOKUP(D435,DB!A:I,9,0),"")</f>
        <v/>
      </c>
    </row>
    <row r="436" spans="1:12" ht="15">
      <c r="A436" s="159"/>
      <c r="B436" s="159" t="str">
        <f>IFERROR(VLOOKUP(D436,DB!A:K,11,0),"")</f>
        <v/>
      </c>
      <c r="C436" s="159"/>
      <c r="D436" s="159"/>
      <c r="E436" s="159"/>
      <c r="F436" s="160"/>
      <c r="G436" s="161">
        <f ca="1">IFERROR(NOW()-F436,"")</f>
        <v>45954.19866840278</v>
      </c>
      <c r="H436" s="160"/>
      <c r="I436" s="159" t="str">
        <f>IFERROR(VLOOKUP(D436,DB!A:F,6,0),"")</f>
        <v/>
      </c>
      <c r="J436" s="159" t="str">
        <f>IFERROR(VLOOKUP(D436,DB!A:G,7,0),"")</f>
        <v/>
      </c>
      <c r="K436" s="159"/>
      <c r="L436" s="159" t="str">
        <f>IFERROR(VLOOKUP(D436,DB!A:I,9,0),"")</f>
        <v/>
      </c>
    </row>
    <row r="437" spans="1:12" ht="15">
      <c r="A437" s="159"/>
      <c r="B437" s="159" t="str">
        <f>IFERROR(VLOOKUP(D437,DB!A:K,11,0),"")</f>
        <v/>
      </c>
      <c r="C437" s="159"/>
      <c r="D437" s="159"/>
      <c r="E437" s="159"/>
      <c r="F437" s="160"/>
      <c r="G437" s="161">
        <f ca="1">IFERROR(NOW()-F437,"")</f>
        <v>45954.19866840278</v>
      </c>
      <c r="H437" s="160"/>
      <c r="I437" s="159" t="str">
        <f>IFERROR(VLOOKUP(D437,DB!A:F,6,0),"")</f>
        <v/>
      </c>
      <c r="J437" s="159" t="str">
        <f>IFERROR(VLOOKUP(D437,DB!A:G,7,0),"")</f>
        <v/>
      </c>
      <c r="K437" s="159"/>
      <c r="L437" s="159" t="str">
        <f>IFERROR(VLOOKUP(D437,DB!A:I,9,0),"")</f>
        <v/>
      </c>
    </row>
    <row r="438" spans="1:12" ht="15">
      <c r="A438" s="159"/>
      <c r="B438" s="159" t="str">
        <f>IFERROR(VLOOKUP(D438,DB!A:K,11,0),"")</f>
        <v/>
      </c>
      <c r="C438" s="159"/>
      <c r="D438" s="159"/>
      <c r="E438" s="159"/>
      <c r="F438" s="160"/>
      <c r="G438" s="161">
        <f ca="1">IFERROR(NOW()-F438,"")</f>
        <v>45954.19866840278</v>
      </c>
      <c r="H438" s="160"/>
      <c r="I438" s="159" t="str">
        <f>IFERROR(VLOOKUP(D438,DB!A:F,6,0),"")</f>
        <v/>
      </c>
      <c r="J438" s="159" t="str">
        <f>IFERROR(VLOOKUP(D438,DB!A:G,7,0),"")</f>
        <v/>
      </c>
      <c r="K438" s="159"/>
      <c r="L438" s="159" t="str">
        <f>IFERROR(VLOOKUP(D438,DB!A:I,9,0),"")</f>
        <v/>
      </c>
    </row>
    <row r="439" spans="1:12" ht="15">
      <c r="A439" s="159"/>
      <c r="B439" s="159" t="str">
        <f>IFERROR(VLOOKUP(D439,DB!A:K,11,0),"")</f>
        <v/>
      </c>
      <c r="C439" s="159"/>
      <c r="D439" s="159"/>
      <c r="E439" s="159"/>
      <c r="F439" s="160"/>
      <c r="G439" s="161">
        <f ca="1">IFERROR(NOW()-F439,"")</f>
        <v>45954.19866840278</v>
      </c>
      <c r="H439" s="160"/>
      <c r="I439" s="159" t="str">
        <f>IFERROR(VLOOKUP(D439,DB!A:F,6,0),"")</f>
        <v/>
      </c>
      <c r="J439" s="159" t="str">
        <f>IFERROR(VLOOKUP(D439,DB!A:G,7,0),"")</f>
        <v/>
      </c>
      <c r="K439" s="159"/>
      <c r="L439" s="159" t="str">
        <f>IFERROR(VLOOKUP(D439,DB!A:I,9,0),"")</f>
        <v/>
      </c>
    </row>
    <row r="440" spans="1:12" ht="15">
      <c r="A440" s="159"/>
      <c r="B440" s="159" t="str">
        <f>IFERROR(VLOOKUP(D440,DB!A:K,11,0),"")</f>
        <v/>
      </c>
      <c r="C440" s="159"/>
      <c r="D440" s="159"/>
      <c r="E440" s="159"/>
      <c r="F440" s="160"/>
      <c r="G440" s="161">
        <f ca="1">IFERROR(NOW()-F440,"")</f>
        <v>45954.19866840278</v>
      </c>
      <c r="H440" s="160"/>
      <c r="I440" s="159" t="str">
        <f>IFERROR(VLOOKUP(D440,DB!A:F,6,0),"")</f>
        <v/>
      </c>
      <c r="J440" s="159" t="str">
        <f>IFERROR(VLOOKUP(D440,DB!A:G,7,0),"")</f>
        <v/>
      </c>
      <c r="K440" s="159"/>
      <c r="L440" s="159" t="str">
        <f>IFERROR(VLOOKUP(D440,DB!A:I,9,0),"")</f>
        <v/>
      </c>
    </row>
    <row r="441" spans="1:12" ht="15">
      <c r="A441" s="159"/>
      <c r="B441" s="159" t="str">
        <f>IFERROR(VLOOKUP(D441,DB!A:K,11,0),"")</f>
        <v/>
      </c>
      <c r="C441" s="159"/>
      <c r="D441" s="159"/>
      <c r="E441" s="159"/>
      <c r="F441" s="160"/>
      <c r="G441" s="161">
        <f ca="1">IFERROR(NOW()-F441,"")</f>
        <v>45954.19866840278</v>
      </c>
      <c r="H441" s="160"/>
      <c r="I441" s="159" t="str">
        <f>IFERROR(VLOOKUP(D441,DB!A:F,6,0),"")</f>
        <v/>
      </c>
      <c r="J441" s="159" t="str">
        <f>IFERROR(VLOOKUP(D441,DB!A:G,7,0),"")</f>
        <v/>
      </c>
      <c r="K441" s="159"/>
      <c r="L441" s="159" t="str">
        <f>IFERROR(VLOOKUP(D441,DB!A:I,9,0),"")</f>
        <v/>
      </c>
    </row>
    <row r="442" spans="1:12" ht="15">
      <c r="A442" s="159"/>
      <c r="B442" s="159" t="str">
        <f>IFERROR(VLOOKUP(D442,DB!A:K,11,0),"")</f>
        <v/>
      </c>
      <c r="C442" s="159"/>
      <c r="D442" s="159"/>
      <c r="E442" s="159"/>
      <c r="F442" s="160"/>
      <c r="G442" s="161">
        <f ca="1">IFERROR(NOW()-F442,"")</f>
        <v>45954.19866840278</v>
      </c>
      <c r="H442" s="160"/>
      <c r="I442" s="159" t="str">
        <f>IFERROR(VLOOKUP(D442,DB!A:F,6,0),"")</f>
        <v/>
      </c>
      <c r="J442" s="159" t="str">
        <f>IFERROR(VLOOKUP(D442,DB!A:G,7,0),"")</f>
        <v/>
      </c>
      <c r="K442" s="159"/>
      <c r="L442" s="159" t="str">
        <f>IFERROR(VLOOKUP(D442,DB!A:I,9,0),"")</f>
        <v/>
      </c>
    </row>
    <row r="443" spans="1:12" ht="15">
      <c r="A443" s="159"/>
      <c r="B443" s="159" t="str">
        <f>IFERROR(VLOOKUP(D443,DB!A:K,11,0),"")</f>
        <v/>
      </c>
      <c r="C443" s="159"/>
      <c r="D443" s="159"/>
      <c r="E443" s="159"/>
      <c r="F443" s="160"/>
      <c r="G443" s="161">
        <f ca="1">IFERROR(NOW()-F443,"")</f>
        <v>45954.19866840278</v>
      </c>
      <c r="H443" s="160"/>
      <c r="I443" s="159" t="str">
        <f>IFERROR(VLOOKUP(D443,DB!A:F,6,0),"")</f>
        <v/>
      </c>
      <c r="J443" s="159" t="str">
        <f>IFERROR(VLOOKUP(D443,DB!A:G,7,0),"")</f>
        <v/>
      </c>
      <c r="K443" s="159"/>
      <c r="L443" s="159" t="str">
        <f>IFERROR(VLOOKUP(D443,DB!A:I,9,0),"")</f>
        <v/>
      </c>
    </row>
    <row r="444" spans="1:12" ht="15">
      <c r="A444" s="159"/>
      <c r="B444" s="159" t="str">
        <f>IFERROR(VLOOKUP(D444,DB!A:K,11,0),"")</f>
        <v/>
      </c>
      <c r="C444" s="159"/>
      <c r="D444" s="159"/>
      <c r="E444" s="159"/>
      <c r="F444" s="160"/>
      <c r="G444" s="161">
        <f ca="1">IFERROR(NOW()-F444,"")</f>
        <v>45954.19866840278</v>
      </c>
      <c r="H444" s="160"/>
      <c r="I444" s="159" t="str">
        <f>IFERROR(VLOOKUP(D444,DB!A:F,6,0),"")</f>
        <v/>
      </c>
      <c r="J444" s="159" t="str">
        <f>IFERROR(VLOOKUP(D444,DB!A:G,7,0),"")</f>
        <v/>
      </c>
      <c r="K444" s="159"/>
      <c r="L444" s="159" t="str">
        <f>IFERROR(VLOOKUP(D444,DB!A:I,9,0),"")</f>
        <v/>
      </c>
    </row>
    <row r="445" spans="1:12" ht="15">
      <c r="A445" s="159"/>
      <c r="B445" s="159" t="str">
        <f>IFERROR(VLOOKUP(D445,DB!A:K,11,0),"")</f>
        <v/>
      </c>
      <c r="C445" s="159"/>
      <c r="D445" s="159"/>
      <c r="E445" s="159"/>
      <c r="F445" s="160"/>
      <c r="G445" s="161">
        <f ca="1">IFERROR(NOW()-F445,"")</f>
        <v>45954.19866840278</v>
      </c>
      <c r="H445" s="160"/>
      <c r="I445" s="159" t="str">
        <f>IFERROR(VLOOKUP(D445,DB!A:F,6,0),"")</f>
        <v/>
      </c>
      <c r="J445" s="159" t="str">
        <f>IFERROR(VLOOKUP(D445,DB!A:G,7,0),"")</f>
        <v/>
      </c>
      <c r="K445" s="159"/>
      <c r="L445" s="159" t="str">
        <f>IFERROR(VLOOKUP(D445,DB!A:I,9,0),"")</f>
        <v/>
      </c>
    </row>
    <row r="446" spans="1:12" ht="15">
      <c r="A446" s="159"/>
      <c r="B446" s="159" t="str">
        <f>IFERROR(VLOOKUP(D446,DB!A:K,11,0),"")</f>
        <v/>
      </c>
      <c r="C446" s="159"/>
      <c r="D446" s="159"/>
      <c r="E446" s="159"/>
      <c r="F446" s="160"/>
      <c r="G446" s="161">
        <f ca="1">IFERROR(NOW()-F446,"")</f>
        <v>45954.19866840278</v>
      </c>
      <c r="H446" s="160"/>
      <c r="I446" s="159" t="str">
        <f>IFERROR(VLOOKUP(D446,DB!A:F,6,0),"")</f>
        <v/>
      </c>
      <c r="J446" s="159" t="str">
        <f>IFERROR(VLOOKUP(D446,DB!A:G,7,0),"")</f>
        <v/>
      </c>
      <c r="K446" s="159"/>
      <c r="L446" s="159" t="str">
        <f>IFERROR(VLOOKUP(D446,DB!A:I,9,0),"")</f>
        <v/>
      </c>
    </row>
    <row r="447" spans="1:12" ht="15">
      <c r="A447" s="159"/>
      <c r="B447" s="159" t="str">
        <f>IFERROR(VLOOKUP(D447,DB!A:K,11,0),"")</f>
        <v/>
      </c>
      <c r="C447" s="159"/>
      <c r="D447" s="159"/>
      <c r="E447" s="159"/>
      <c r="F447" s="160"/>
      <c r="G447" s="161">
        <f ca="1">IFERROR(NOW()-F447,"")</f>
        <v>45954.19866840278</v>
      </c>
      <c r="H447" s="160"/>
      <c r="I447" s="159" t="str">
        <f>IFERROR(VLOOKUP(D447,DB!A:F,6,0),"")</f>
        <v/>
      </c>
      <c r="J447" s="159" t="str">
        <f>IFERROR(VLOOKUP(D447,DB!A:G,7,0),"")</f>
        <v/>
      </c>
      <c r="K447" s="159"/>
      <c r="L447" s="159" t="str">
        <f>IFERROR(VLOOKUP(D447,DB!A:I,9,0),"")</f>
        <v/>
      </c>
    </row>
    <row r="448" spans="1:12" ht="15">
      <c r="A448" s="159"/>
      <c r="B448" s="159" t="str">
        <f>IFERROR(VLOOKUP(D448,DB!A:K,11,0),"")</f>
        <v/>
      </c>
      <c r="C448" s="159"/>
      <c r="D448" s="159"/>
      <c r="E448" s="159"/>
      <c r="F448" s="160"/>
      <c r="G448" s="161">
        <f ca="1">IFERROR(NOW()-F448,"")</f>
        <v>45954.19866840278</v>
      </c>
      <c r="H448" s="160"/>
      <c r="I448" s="159" t="str">
        <f>IFERROR(VLOOKUP(D448,DB!A:F,6,0),"")</f>
        <v/>
      </c>
      <c r="J448" s="159" t="str">
        <f>IFERROR(VLOOKUP(D448,DB!A:G,7,0),"")</f>
        <v/>
      </c>
      <c r="K448" s="159"/>
      <c r="L448" s="159" t="str">
        <f>IFERROR(VLOOKUP(D448,DB!A:I,9,0),"")</f>
        <v/>
      </c>
    </row>
    <row r="449" spans="1:12" ht="15">
      <c r="A449" s="159"/>
      <c r="B449" s="159" t="str">
        <f>IFERROR(VLOOKUP(D449,DB!A:K,11,0),"")</f>
        <v/>
      </c>
      <c r="C449" s="159"/>
      <c r="D449" s="159"/>
      <c r="E449" s="159"/>
      <c r="F449" s="160"/>
      <c r="G449" s="161">
        <f ca="1">IFERROR(NOW()-F449,"")</f>
        <v>45954.19866840278</v>
      </c>
      <c r="H449" s="160"/>
      <c r="I449" s="159" t="str">
        <f>IFERROR(VLOOKUP(D449,DB!A:F,6,0),"")</f>
        <v/>
      </c>
      <c r="J449" s="159" t="str">
        <f>IFERROR(VLOOKUP(D449,DB!A:G,7,0),"")</f>
        <v/>
      </c>
      <c r="K449" s="159"/>
      <c r="L449" s="159" t="str">
        <f>IFERROR(VLOOKUP(D449,DB!A:I,9,0),"")</f>
        <v/>
      </c>
    </row>
    <row r="450" spans="1:12" ht="15">
      <c r="A450" s="159"/>
      <c r="B450" s="159" t="str">
        <f>IFERROR(VLOOKUP(D450,DB!A:K,11,0),"")</f>
        <v/>
      </c>
      <c r="C450" s="159"/>
      <c r="D450" s="159"/>
      <c r="E450" s="159"/>
      <c r="F450" s="160"/>
      <c r="G450" s="161">
        <f ca="1">IFERROR(NOW()-F450,"")</f>
        <v>45954.19866840278</v>
      </c>
      <c r="H450" s="160"/>
      <c r="I450" s="159" t="str">
        <f>IFERROR(VLOOKUP(D450,DB!A:F,6,0),"")</f>
        <v/>
      </c>
      <c r="J450" s="159" t="str">
        <f>IFERROR(VLOOKUP(D450,DB!A:G,7,0),"")</f>
        <v/>
      </c>
      <c r="K450" s="159"/>
      <c r="L450" s="159" t="str">
        <f>IFERROR(VLOOKUP(D450,DB!A:I,9,0),"")</f>
        <v/>
      </c>
    </row>
    <row r="451" spans="1:12" ht="15">
      <c r="A451" s="159"/>
      <c r="B451" s="159" t="str">
        <f>IFERROR(VLOOKUP(D451,DB!A:K,11,0),"")</f>
        <v/>
      </c>
      <c r="C451" s="159"/>
      <c r="D451" s="159"/>
      <c r="E451" s="159"/>
      <c r="F451" s="160"/>
      <c r="G451" s="161">
        <f ca="1">IFERROR(NOW()-F451,"")</f>
        <v>45954.19866840278</v>
      </c>
      <c r="H451" s="160"/>
      <c r="I451" s="159" t="str">
        <f>IFERROR(VLOOKUP(D451,DB!A:F,6,0),"")</f>
        <v/>
      </c>
      <c r="J451" s="159" t="str">
        <f>IFERROR(VLOOKUP(D451,DB!A:G,7,0),"")</f>
        <v/>
      </c>
      <c r="K451" s="159"/>
      <c r="L451" s="159" t="str">
        <f>IFERROR(VLOOKUP(D451,DB!A:I,9,0),"")</f>
        <v/>
      </c>
    </row>
    <row r="452" spans="1:12" ht="15">
      <c r="A452" s="159"/>
      <c r="B452" s="159" t="str">
        <f>IFERROR(VLOOKUP(D452,DB!A:K,11,0),"")</f>
        <v/>
      </c>
      <c r="C452" s="159"/>
      <c r="D452" s="159"/>
      <c r="E452" s="159"/>
      <c r="F452" s="160"/>
      <c r="G452" s="161">
        <f ca="1">IFERROR(NOW()-F452,"")</f>
        <v>45954.19866840278</v>
      </c>
      <c r="H452" s="160"/>
      <c r="I452" s="159" t="str">
        <f>IFERROR(VLOOKUP(D452,DB!A:F,6,0),"")</f>
        <v/>
      </c>
      <c r="J452" s="159" t="str">
        <f>IFERROR(VLOOKUP(D452,DB!A:G,7,0),"")</f>
        <v/>
      </c>
      <c r="K452" s="159"/>
      <c r="L452" s="159" t="str">
        <f>IFERROR(VLOOKUP(D452,DB!A:I,9,0),"")</f>
        <v/>
      </c>
    </row>
    <row r="453" spans="1:12" ht="15">
      <c r="A453" s="159"/>
      <c r="B453" s="159" t="str">
        <f>IFERROR(VLOOKUP(D453,DB!A:K,11,0),"")</f>
        <v/>
      </c>
      <c r="C453" s="159"/>
      <c r="D453" s="159"/>
      <c r="E453" s="159"/>
      <c r="F453" s="160"/>
      <c r="G453" s="161">
        <f ca="1">IFERROR(NOW()-F453,"")</f>
        <v>45954.19866840278</v>
      </c>
      <c r="H453" s="160"/>
      <c r="I453" s="159" t="str">
        <f>IFERROR(VLOOKUP(D453,DB!A:F,6,0),"")</f>
        <v/>
      </c>
      <c r="J453" s="159" t="str">
        <f>IFERROR(VLOOKUP(D453,DB!A:G,7,0),"")</f>
        <v/>
      </c>
      <c r="K453" s="159"/>
      <c r="L453" s="159" t="str">
        <f>IFERROR(VLOOKUP(D453,DB!A:I,9,0),"")</f>
        <v/>
      </c>
    </row>
    <row r="454" spans="1:12" ht="15">
      <c r="A454" s="159"/>
      <c r="B454" s="159" t="str">
        <f>IFERROR(VLOOKUP(D454,DB!A:K,11,0),"")</f>
        <v/>
      </c>
      <c r="C454" s="159"/>
      <c r="D454" s="159"/>
      <c r="E454" s="159"/>
      <c r="F454" s="160"/>
      <c r="G454" s="161">
        <f ca="1">IFERROR(NOW()-F454,"")</f>
        <v>45954.19866840278</v>
      </c>
      <c r="H454" s="160"/>
      <c r="I454" s="159" t="str">
        <f>IFERROR(VLOOKUP(D454,DB!A:F,6,0),"")</f>
        <v/>
      </c>
      <c r="J454" s="159" t="str">
        <f>IFERROR(VLOOKUP(D454,DB!A:G,7,0),"")</f>
        <v/>
      </c>
      <c r="K454" s="159"/>
      <c r="L454" s="159" t="str">
        <f>IFERROR(VLOOKUP(D454,DB!A:I,9,0),"")</f>
        <v/>
      </c>
    </row>
    <row r="455" spans="1:12" ht="15">
      <c r="A455" s="159"/>
      <c r="B455" s="159" t="str">
        <f>IFERROR(VLOOKUP(D455,DB!A:K,11,0),"")</f>
        <v/>
      </c>
      <c r="C455" s="159"/>
      <c r="D455" s="159"/>
      <c r="E455" s="159"/>
      <c r="F455" s="160"/>
      <c r="G455" s="161">
        <f ca="1">IFERROR(NOW()-F455,"")</f>
        <v>45954.19866840278</v>
      </c>
      <c r="H455" s="160"/>
      <c r="I455" s="159" t="str">
        <f>IFERROR(VLOOKUP(D455,DB!A:F,6,0),"")</f>
        <v/>
      </c>
      <c r="J455" s="159" t="str">
        <f>IFERROR(VLOOKUP(D455,DB!A:G,7,0),"")</f>
        <v/>
      </c>
      <c r="K455" s="159"/>
      <c r="L455" s="159" t="str">
        <f>IFERROR(VLOOKUP(D455,DB!A:I,9,0),"")</f>
        <v/>
      </c>
    </row>
    <row r="456" spans="1:12" ht="15">
      <c r="A456" s="159"/>
      <c r="B456" s="159" t="str">
        <f>IFERROR(VLOOKUP(D456,DB!A:K,11,0),"")</f>
        <v/>
      </c>
      <c r="C456" s="159"/>
      <c r="D456" s="159"/>
      <c r="E456" s="159"/>
      <c r="F456" s="160"/>
      <c r="G456" s="161">
        <f ca="1">IFERROR(NOW()-F456,"")</f>
        <v>45954.19866840278</v>
      </c>
      <c r="H456" s="160"/>
      <c r="I456" s="159" t="str">
        <f>IFERROR(VLOOKUP(D456,DB!A:F,6,0),"")</f>
        <v/>
      </c>
      <c r="J456" s="159" t="str">
        <f>IFERROR(VLOOKUP(D456,DB!A:G,7,0),"")</f>
        <v/>
      </c>
      <c r="K456" s="159"/>
      <c r="L456" s="159" t="str">
        <f>IFERROR(VLOOKUP(D456,DB!A:I,9,0),"")</f>
        <v/>
      </c>
    </row>
    <row r="457" spans="1:12" ht="15">
      <c r="A457" s="159"/>
      <c r="B457" s="159" t="str">
        <f>IFERROR(VLOOKUP(D457,DB!A:K,11,0),"")</f>
        <v/>
      </c>
      <c r="C457" s="159"/>
      <c r="D457" s="159"/>
      <c r="E457" s="159"/>
      <c r="F457" s="160"/>
      <c r="G457" s="161">
        <f ca="1">IFERROR(NOW()-F457,"")</f>
        <v>45954.19866840278</v>
      </c>
      <c r="H457" s="160"/>
      <c r="I457" s="159" t="str">
        <f>IFERROR(VLOOKUP(D457,DB!A:F,6,0),"")</f>
        <v/>
      </c>
      <c r="J457" s="159" t="str">
        <f>IFERROR(VLOOKUP(D457,DB!A:G,7,0),"")</f>
        <v/>
      </c>
      <c r="K457" s="159"/>
      <c r="L457" s="159" t="str">
        <f>IFERROR(VLOOKUP(D457,DB!A:I,9,0),"")</f>
        <v/>
      </c>
    </row>
    <row r="458" spans="1:12" ht="15">
      <c r="A458" s="159"/>
      <c r="B458" s="159" t="str">
        <f>IFERROR(VLOOKUP(D458,DB!A:K,11,0),"")</f>
        <v/>
      </c>
      <c r="C458" s="159"/>
      <c r="D458" s="159"/>
      <c r="E458" s="159"/>
      <c r="F458" s="160"/>
      <c r="G458" s="161">
        <f ca="1">IFERROR(NOW()-F458,"")</f>
        <v>45954.19866840278</v>
      </c>
      <c r="H458" s="160"/>
      <c r="I458" s="159" t="str">
        <f>IFERROR(VLOOKUP(D458,DB!A:F,6,0),"")</f>
        <v/>
      </c>
      <c r="J458" s="159" t="str">
        <f>IFERROR(VLOOKUP(D458,DB!A:G,7,0),"")</f>
        <v/>
      </c>
      <c r="K458" s="159"/>
      <c r="L458" s="159" t="str">
        <f>IFERROR(VLOOKUP(D458,DB!A:I,9,0),"")</f>
        <v/>
      </c>
    </row>
    <row r="459" spans="1:12" ht="15">
      <c r="A459" s="159"/>
      <c r="B459" s="159" t="str">
        <f>IFERROR(VLOOKUP(D459,DB!A:K,11,0),"")</f>
        <v/>
      </c>
      <c r="C459" s="159"/>
      <c r="D459" s="159"/>
      <c r="E459" s="159"/>
      <c r="F459" s="160"/>
      <c r="G459" s="161">
        <f ca="1">IFERROR(NOW()-F459,"")</f>
        <v>45954.19866840278</v>
      </c>
      <c r="H459" s="160"/>
      <c r="I459" s="159" t="str">
        <f>IFERROR(VLOOKUP(D459,DB!A:F,6,0),"")</f>
        <v/>
      </c>
      <c r="J459" s="159" t="str">
        <f>IFERROR(VLOOKUP(D459,DB!A:G,7,0),"")</f>
        <v/>
      </c>
      <c r="K459" s="159"/>
      <c r="L459" s="159" t="str">
        <f>IFERROR(VLOOKUP(D459,DB!A:I,9,0),"")</f>
        <v/>
      </c>
    </row>
    <row r="460" spans="1:12" ht="15">
      <c r="A460" s="159"/>
      <c r="B460" s="159" t="str">
        <f>IFERROR(VLOOKUP(D460,DB!A:K,11,0),"")</f>
        <v/>
      </c>
      <c r="C460" s="159"/>
      <c r="D460" s="159"/>
      <c r="E460" s="159"/>
      <c r="F460" s="160"/>
      <c r="G460" s="161">
        <f ca="1">IFERROR(NOW()-F460,"")</f>
        <v>45954.19866840278</v>
      </c>
      <c r="H460" s="160"/>
      <c r="I460" s="159" t="str">
        <f>IFERROR(VLOOKUP(D460,DB!A:F,6,0),"")</f>
        <v/>
      </c>
      <c r="J460" s="159" t="str">
        <f>IFERROR(VLOOKUP(D460,DB!A:G,7,0),"")</f>
        <v/>
      </c>
      <c r="K460" s="159"/>
      <c r="L460" s="159" t="str">
        <f>IFERROR(VLOOKUP(D460,DB!A:I,9,0),"")</f>
        <v/>
      </c>
    </row>
    <row r="461" spans="1:12" ht="15">
      <c r="A461" s="159"/>
      <c r="B461" s="159" t="str">
        <f>IFERROR(VLOOKUP(D461,DB!A:K,11,0),"")</f>
        <v/>
      </c>
      <c r="C461" s="159"/>
      <c r="D461" s="159"/>
      <c r="E461" s="159"/>
      <c r="F461" s="160"/>
      <c r="G461" s="161">
        <f ca="1">IFERROR(NOW()-F461,"")</f>
        <v>45954.19866840278</v>
      </c>
      <c r="H461" s="160"/>
      <c r="I461" s="159" t="str">
        <f>IFERROR(VLOOKUP(D461,DB!A:F,6,0),"")</f>
        <v/>
      </c>
      <c r="J461" s="159" t="str">
        <f>IFERROR(VLOOKUP(D461,DB!A:G,7,0),"")</f>
        <v/>
      </c>
      <c r="K461" s="159"/>
      <c r="L461" s="159" t="str">
        <f>IFERROR(VLOOKUP(D461,DB!A:I,9,0),"")</f>
        <v/>
      </c>
    </row>
    <row r="462" spans="1:12" ht="15">
      <c r="A462" s="159"/>
      <c r="B462" s="159" t="str">
        <f>IFERROR(VLOOKUP(D462,DB!A:K,11,0),"")</f>
        <v/>
      </c>
      <c r="C462" s="159"/>
      <c r="D462" s="159"/>
      <c r="E462" s="159"/>
      <c r="F462" s="160"/>
      <c r="G462" s="161">
        <f ca="1">IFERROR(NOW()-F462,"")</f>
        <v>45954.19866840278</v>
      </c>
      <c r="H462" s="160"/>
      <c r="I462" s="159" t="str">
        <f>IFERROR(VLOOKUP(D462,DB!A:F,6,0),"")</f>
        <v/>
      </c>
      <c r="J462" s="159" t="str">
        <f>IFERROR(VLOOKUP(D462,DB!A:G,7,0),"")</f>
        <v/>
      </c>
      <c r="K462" s="159"/>
      <c r="L462" s="159" t="str">
        <f>IFERROR(VLOOKUP(D462,DB!A:I,9,0),"")</f>
        <v/>
      </c>
    </row>
    <row r="463" spans="1:12" ht="15">
      <c r="A463" s="159"/>
      <c r="B463" s="159" t="str">
        <f>IFERROR(VLOOKUP(D463,DB!A:K,11,0),"")</f>
        <v/>
      </c>
      <c r="C463" s="159"/>
      <c r="D463" s="159"/>
      <c r="E463" s="159"/>
      <c r="F463" s="160"/>
      <c r="G463" s="161">
        <f ca="1">IFERROR(NOW()-F463,"")</f>
        <v>45954.19866840278</v>
      </c>
      <c r="H463" s="160"/>
      <c r="I463" s="159" t="str">
        <f>IFERROR(VLOOKUP(D463,DB!A:F,6,0),"")</f>
        <v/>
      </c>
      <c r="J463" s="159" t="str">
        <f>IFERROR(VLOOKUP(D463,DB!A:G,7,0),"")</f>
        <v/>
      </c>
      <c r="K463" s="159"/>
      <c r="L463" s="159" t="str">
        <f>IFERROR(VLOOKUP(D463,DB!A:I,9,0),"")</f>
        <v/>
      </c>
    </row>
    <row r="464" spans="1:12" ht="15">
      <c r="A464" s="159"/>
      <c r="B464" s="159" t="str">
        <f>IFERROR(VLOOKUP(D464,DB!A:K,11,0),"")</f>
        <v/>
      </c>
      <c r="C464" s="159"/>
      <c r="D464" s="159"/>
      <c r="E464" s="159"/>
      <c r="F464" s="160"/>
      <c r="G464" s="161">
        <f ca="1">IFERROR(NOW()-F464,"")</f>
        <v>45954.19866840278</v>
      </c>
      <c r="H464" s="160"/>
      <c r="I464" s="159" t="str">
        <f>IFERROR(VLOOKUP(D464,DB!A:F,6,0),"")</f>
        <v/>
      </c>
      <c r="J464" s="159" t="str">
        <f>IFERROR(VLOOKUP(D464,DB!A:G,7,0),"")</f>
        <v/>
      </c>
      <c r="K464" s="159"/>
      <c r="L464" s="159" t="str">
        <f>IFERROR(VLOOKUP(D464,DB!A:I,9,0),"")</f>
        <v/>
      </c>
    </row>
    <row r="465" spans="1:12" ht="15">
      <c r="A465" s="159"/>
      <c r="B465" s="159" t="str">
        <f>IFERROR(VLOOKUP(D465,DB!A:K,11,0),"")</f>
        <v/>
      </c>
      <c r="C465" s="159"/>
      <c r="D465" s="159"/>
      <c r="E465" s="159"/>
      <c r="F465" s="160"/>
      <c r="G465" s="161">
        <f ca="1">IFERROR(NOW()-F465,"")</f>
        <v>45954.19866840278</v>
      </c>
      <c r="H465" s="160"/>
      <c r="I465" s="159" t="str">
        <f>IFERROR(VLOOKUP(D465,DB!A:F,6,0),"")</f>
        <v/>
      </c>
      <c r="J465" s="159" t="str">
        <f>IFERROR(VLOOKUP(D465,DB!A:G,7,0),"")</f>
        <v/>
      </c>
      <c r="K465" s="159"/>
      <c r="L465" s="159" t="str">
        <f>IFERROR(VLOOKUP(D465,DB!A:I,9,0),"")</f>
        <v/>
      </c>
    </row>
    <row r="466" spans="1:12" ht="15">
      <c r="A466" s="159"/>
      <c r="B466" s="159" t="str">
        <f>IFERROR(VLOOKUP(D466,DB!A:K,11,0),"")</f>
        <v/>
      </c>
      <c r="C466" s="159"/>
      <c r="D466" s="159"/>
      <c r="E466" s="159"/>
      <c r="F466" s="160"/>
      <c r="G466" s="161">
        <f ca="1">IFERROR(NOW()-F466,"")</f>
        <v>45954.19866840278</v>
      </c>
      <c r="H466" s="160"/>
      <c r="I466" s="159" t="str">
        <f>IFERROR(VLOOKUP(D466,DB!A:F,6,0),"")</f>
        <v/>
      </c>
      <c r="J466" s="159" t="str">
        <f>IFERROR(VLOOKUP(D466,DB!A:G,7,0),"")</f>
        <v/>
      </c>
      <c r="K466" s="159"/>
      <c r="L466" s="159" t="str">
        <f>IFERROR(VLOOKUP(D466,DB!A:I,9,0),"")</f>
        <v/>
      </c>
    </row>
    <row r="467" spans="1:12" ht="15">
      <c r="A467" s="159"/>
      <c r="B467" s="159" t="str">
        <f>IFERROR(VLOOKUP(D467,DB!A:K,11,0),"")</f>
        <v/>
      </c>
      <c r="C467" s="159"/>
      <c r="D467" s="159"/>
      <c r="E467" s="159"/>
      <c r="F467" s="160"/>
      <c r="G467" s="161">
        <f ca="1">IFERROR(NOW()-F467,"")</f>
        <v>45954.19866840278</v>
      </c>
      <c r="H467" s="160"/>
      <c r="I467" s="159" t="str">
        <f>IFERROR(VLOOKUP(D467,DB!A:F,6,0),"")</f>
        <v/>
      </c>
      <c r="J467" s="159" t="str">
        <f>IFERROR(VLOOKUP(D467,DB!A:G,7,0),"")</f>
        <v/>
      </c>
      <c r="K467" s="159"/>
      <c r="L467" s="159" t="str">
        <f>IFERROR(VLOOKUP(D467,DB!A:I,9,0),"")</f>
        <v/>
      </c>
    </row>
    <row r="468" spans="1:12" ht="15">
      <c r="A468" s="159"/>
      <c r="B468" s="159" t="str">
        <f>IFERROR(VLOOKUP(D468,DB!A:K,11,0),"")</f>
        <v/>
      </c>
      <c r="C468" s="159"/>
      <c r="D468" s="159"/>
      <c r="E468" s="159"/>
      <c r="F468" s="160"/>
      <c r="G468" s="161">
        <f ca="1">IFERROR(NOW()-F468,"")</f>
        <v>45954.19866840278</v>
      </c>
      <c r="H468" s="160"/>
      <c r="I468" s="159" t="str">
        <f>IFERROR(VLOOKUP(D468,DB!A:F,6,0),"")</f>
        <v/>
      </c>
      <c r="J468" s="159" t="str">
        <f>IFERROR(VLOOKUP(D468,DB!A:G,7,0),"")</f>
        <v/>
      </c>
      <c r="K468" s="159"/>
      <c r="L468" s="159" t="str">
        <f>IFERROR(VLOOKUP(D468,DB!A:I,9,0),"")</f>
        <v/>
      </c>
    </row>
    <row r="469" spans="1:12" ht="15">
      <c r="A469" s="159"/>
      <c r="B469" s="159" t="str">
        <f>IFERROR(VLOOKUP(D469,DB!A:K,11,0),"")</f>
        <v/>
      </c>
      <c r="C469" s="159"/>
      <c r="D469" s="159"/>
      <c r="E469" s="159"/>
      <c r="F469" s="160"/>
      <c r="G469" s="161">
        <f ca="1">IFERROR(NOW()-F469,"")</f>
        <v>45954.19866840278</v>
      </c>
      <c r="H469" s="160"/>
      <c r="I469" s="159" t="str">
        <f>IFERROR(VLOOKUP(D469,DB!A:F,6,0),"")</f>
        <v/>
      </c>
      <c r="J469" s="159" t="str">
        <f>IFERROR(VLOOKUP(D469,DB!A:G,7,0),"")</f>
        <v/>
      </c>
      <c r="K469" s="159"/>
      <c r="L469" s="159" t="str">
        <f>IFERROR(VLOOKUP(D469,DB!A:I,9,0),"")</f>
        <v/>
      </c>
    </row>
    <row r="470" spans="1:12" ht="15">
      <c r="A470" s="159"/>
      <c r="B470" s="159" t="str">
        <f>IFERROR(VLOOKUP(D470,DB!A:K,11,0),"")</f>
        <v/>
      </c>
      <c r="C470" s="159"/>
      <c r="D470" s="159"/>
      <c r="E470" s="159"/>
      <c r="F470" s="160"/>
      <c r="G470" s="161">
        <f ca="1">IFERROR(NOW()-F470,"")</f>
        <v>45954.19866840278</v>
      </c>
      <c r="H470" s="160"/>
      <c r="I470" s="159" t="str">
        <f>IFERROR(VLOOKUP(D470,DB!A:F,6,0),"")</f>
        <v/>
      </c>
      <c r="J470" s="159" t="str">
        <f>IFERROR(VLOOKUP(D470,DB!A:G,7,0),"")</f>
        <v/>
      </c>
      <c r="K470" s="159"/>
      <c r="L470" s="159" t="str">
        <f>IFERROR(VLOOKUP(D470,DB!A:I,9,0),"")</f>
        <v/>
      </c>
    </row>
    <row r="471" spans="1:12" ht="15">
      <c r="A471" s="159"/>
      <c r="B471" s="159" t="str">
        <f>IFERROR(VLOOKUP(D471,DB!A:K,11,0),"")</f>
        <v/>
      </c>
      <c r="C471" s="159"/>
      <c r="D471" s="159"/>
      <c r="E471" s="159"/>
      <c r="F471" s="160"/>
      <c r="G471" s="161">
        <f ca="1">IFERROR(NOW()-F471,"")</f>
        <v>45954.19866840278</v>
      </c>
      <c r="H471" s="160"/>
      <c r="I471" s="159" t="str">
        <f>IFERROR(VLOOKUP(D471,DB!A:F,6,0),"")</f>
        <v/>
      </c>
      <c r="J471" s="159" t="str">
        <f>IFERROR(VLOOKUP(D471,DB!A:G,7,0),"")</f>
        <v/>
      </c>
      <c r="K471" s="159"/>
      <c r="L471" s="159" t="str">
        <f>IFERROR(VLOOKUP(D471,DB!A:I,9,0),"")</f>
        <v/>
      </c>
    </row>
    <row r="472" spans="1:12" ht="15">
      <c r="A472" s="159"/>
      <c r="B472" s="159" t="str">
        <f>IFERROR(VLOOKUP(D472,DB!A:K,11,0),"")</f>
        <v/>
      </c>
      <c r="C472" s="159"/>
      <c r="D472" s="159"/>
      <c r="E472" s="159"/>
      <c r="F472" s="160"/>
      <c r="G472" s="161">
        <f ca="1">IFERROR(NOW()-F472,"")</f>
        <v>45954.19866840278</v>
      </c>
      <c r="H472" s="160"/>
      <c r="I472" s="159" t="str">
        <f>IFERROR(VLOOKUP(D472,DB!A:F,6,0),"")</f>
        <v/>
      </c>
      <c r="J472" s="159" t="str">
        <f>IFERROR(VLOOKUP(D472,DB!A:G,7,0),"")</f>
        <v/>
      </c>
      <c r="K472" s="159"/>
      <c r="L472" s="159" t="str">
        <f>IFERROR(VLOOKUP(D472,DB!A:I,9,0),"")</f>
        <v/>
      </c>
    </row>
    <row r="473" spans="1:12" ht="15">
      <c r="A473" s="159"/>
      <c r="B473" s="159" t="str">
        <f>IFERROR(VLOOKUP(D473,DB!A:K,11,0),"")</f>
        <v/>
      </c>
      <c r="C473" s="159"/>
      <c r="D473" s="159"/>
      <c r="E473" s="159"/>
      <c r="F473" s="160"/>
      <c r="G473" s="161">
        <f ca="1">IFERROR(NOW()-F473,"")</f>
        <v>45954.19866840278</v>
      </c>
      <c r="H473" s="160"/>
      <c r="I473" s="159" t="str">
        <f>IFERROR(VLOOKUP(D473,DB!A:F,6,0),"")</f>
        <v/>
      </c>
      <c r="J473" s="159" t="str">
        <f>IFERROR(VLOOKUP(D473,DB!A:G,7,0),"")</f>
        <v/>
      </c>
      <c r="K473" s="159"/>
      <c r="L473" s="159" t="str">
        <f>IFERROR(VLOOKUP(D473,DB!A:I,9,0),"")</f>
        <v/>
      </c>
    </row>
    <row r="474" spans="1:12" ht="15">
      <c r="A474" s="159"/>
      <c r="B474" s="159" t="str">
        <f>IFERROR(VLOOKUP(D474,DB!A:K,11,0),"")</f>
        <v/>
      </c>
      <c r="C474" s="159"/>
      <c r="D474" s="159"/>
      <c r="E474" s="159"/>
      <c r="F474" s="160"/>
      <c r="G474" s="161">
        <f ca="1">IFERROR(NOW()-F474,"")</f>
        <v>45954.19866840278</v>
      </c>
      <c r="H474" s="160"/>
      <c r="I474" s="159" t="str">
        <f>IFERROR(VLOOKUP(D474,DB!A:F,6,0),"")</f>
        <v/>
      </c>
      <c r="J474" s="159" t="str">
        <f>IFERROR(VLOOKUP(D474,DB!A:G,7,0),"")</f>
        <v/>
      </c>
      <c r="K474" s="159"/>
      <c r="L474" s="159" t="str">
        <f>IFERROR(VLOOKUP(D474,DB!A:I,9,0),"")</f>
        <v/>
      </c>
    </row>
    <row r="475" spans="1:12" ht="15">
      <c r="A475" s="159"/>
      <c r="B475" s="159" t="str">
        <f>IFERROR(VLOOKUP(D475,DB!A:K,11,0),"")</f>
        <v/>
      </c>
      <c r="C475" s="159"/>
      <c r="D475" s="159"/>
      <c r="E475" s="159"/>
      <c r="F475" s="160"/>
      <c r="G475" s="161">
        <f ca="1">IFERROR(NOW()-F475,"")</f>
        <v>45954.19866840278</v>
      </c>
      <c r="H475" s="160"/>
      <c r="I475" s="159" t="str">
        <f>IFERROR(VLOOKUP(D475,DB!A:F,6,0),"")</f>
        <v/>
      </c>
      <c r="J475" s="159" t="str">
        <f>IFERROR(VLOOKUP(D475,DB!A:G,7,0),"")</f>
        <v/>
      </c>
      <c r="K475" s="159"/>
      <c r="L475" s="159" t="str">
        <f>IFERROR(VLOOKUP(D475,DB!A:I,9,0),"")</f>
        <v/>
      </c>
    </row>
    <row r="476" spans="1:12" ht="15">
      <c r="A476" s="159"/>
      <c r="B476" s="159" t="str">
        <f>IFERROR(VLOOKUP(D476,DB!A:K,11,0),"")</f>
        <v/>
      </c>
      <c r="C476" s="159"/>
      <c r="D476" s="159"/>
      <c r="E476" s="159"/>
      <c r="F476" s="160"/>
      <c r="G476" s="161">
        <f ca="1">IFERROR(NOW()-F476,"")</f>
        <v>45954.19866840278</v>
      </c>
      <c r="H476" s="160"/>
      <c r="I476" s="159" t="str">
        <f>IFERROR(VLOOKUP(D476,DB!A:F,6,0),"")</f>
        <v/>
      </c>
      <c r="J476" s="159" t="str">
        <f>IFERROR(VLOOKUP(D476,DB!A:G,7,0),"")</f>
        <v/>
      </c>
      <c r="K476" s="159"/>
      <c r="L476" s="159" t="str">
        <f>IFERROR(VLOOKUP(D476,DB!A:I,9,0),"")</f>
        <v/>
      </c>
    </row>
    <row r="477" spans="1:12" ht="15">
      <c r="A477" s="159"/>
      <c r="B477" s="159" t="str">
        <f>IFERROR(VLOOKUP(D477,DB!A:K,11,0),"")</f>
        <v/>
      </c>
      <c r="C477" s="159"/>
      <c r="D477" s="159"/>
      <c r="E477" s="159"/>
      <c r="F477" s="160"/>
      <c r="G477" s="161">
        <f ca="1">IFERROR(NOW()-F477,"")</f>
        <v>45954.19866840278</v>
      </c>
      <c r="H477" s="160"/>
      <c r="I477" s="159" t="str">
        <f>IFERROR(VLOOKUP(D477,DB!A:F,6,0),"")</f>
        <v/>
      </c>
      <c r="J477" s="159" t="str">
        <f>IFERROR(VLOOKUP(D477,DB!A:G,7,0),"")</f>
        <v/>
      </c>
      <c r="K477" s="159"/>
      <c r="L477" s="159" t="str">
        <f>IFERROR(VLOOKUP(D477,DB!A:I,9,0),"")</f>
        <v/>
      </c>
    </row>
    <row r="478" spans="1:12" ht="15">
      <c r="A478" s="159"/>
      <c r="B478" s="159" t="str">
        <f>IFERROR(VLOOKUP(D478,DB!A:K,11,0),"")</f>
        <v/>
      </c>
      <c r="C478" s="159"/>
      <c r="D478" s="159"/>
      <c r="E478" s="159"/>
      <c r="F478" s="160"/>
      <c r="G478" s="161">
        <f ca="1">IFERROR(NOW()-F478,"")</f>
        <v>45954.19866840278</v>
      </c>
      <c r="H478" s="160"/>
      <c r="I478" s="159" t="str">
        <f>IFERROR(VLOOKUP(D478,DB!A:F,6,0),"")</f>
        <v/>
      </c>
      <c r="J478" s="159" t="str">
        <f>IFERROR(VLOOKUP(D478,DB!A:G,7,0),"")</f>
        <v/>
      </c>
      <c r="K478" s="159"/>
      <c r="L478" s="159" t="str">
        <f>IFERROR(VLOOKUP(D478,DB!A:I,9,0),"")</f>
        <v/>
      </c>
    </row>
    <row r="479" spans="1:12" ht="15">
      <c r="A479" s="159"/>
      <c r="B479" s="159" t="str">
        <f>IFERROR(VLOOKUP(D479,DB!A:K,11,0),"")</f>
        <v/>
      </c>
      <c r="C479" s="159"/>
      <c r="D479" s="159"/>
      <c r="E479" s="159"/>
      <c r="F479" s="160"/>
      <c r="G479" s="161">
        <f ca="1">IFERROR(NOW()-F479,"")</f>
        <v>45954.19866840278</v>
      </c>
      <c r="H479" s="160"/>
      <c r="I479" s="159" t="str">
        <f>IFERROR(VLOOKUP(D479,DB!A:F,6,0),"")</f>
        <v/>
      </c>
      <c r="J479" s="159" t="str">
        <f>IFERROR(VLOOKUP(D479,DB!A:G,7,0),"")</f>
        <v/>
      </c>
      <c r="K479" s="159"/>
      <c r="L479" s="159" t="str">
        <f>IFERROR(VLOOKUP(D479,DB!A:I,9,0),"")</f>
        <v/>
      </c>
    </row>
    <row r="480" spans="1:12" ht="15">
      <c r="A480" s="159"/>
      <c r="B480" s="159" t="str">
        <f>IFERROR(VLOOKUP(D480,DB!A:K,11,0),"")</f>
        <v/>
      </c>
      <c r="C480" s="159"/>
      <c r="D480" s="159"/>
      <c r="E480" s="159"/>
      <c r="F480" s="160"/>
      <c r="G480" s="161">
        <f ca="1">IFERROR(NOW()-F480,"")</f>
        <v>45954.19866840278</v>
      </c>
      <c r="H480" s="160"/>
      <c r="I480" s="159" t="str">
        <f>IFERROR(VLOOKUP(D480,DB!A:F,6,0),"")</f>
        <v/>
      </c>
      <c r="J480" s="159" t="str">
        <f>IFERROR(VLOOKUP(D480,DB!A:G,7,0),"")</f>
        <v/>
      </c>
      <c r="K480" s="159"/>
      <c r="L480" s="159" t="str">
        <f>IFERROR(VLOOKUP(D480,DB!A:I,9,0),"")</f>
        <v/>
      </c>
    </row>
    <row r="481" spans="1:12" ht="15">
      <c r="A481" s="159"/>
      <c r="B481" s="159" t="str">
        <f>IFERROR(VLOOKUP(D481,DB!A:K,11,0),"")</f>
        <v/>
      </c>
      <c r="C481" s="159"/>
      <c r="D481" s="159"/>
      <c r="E481" s="159"/>
      <c r="F481" s="160"/>
      <c r="G481" s="161">
        <f ca="1">IFERROR(NOW()-F481,"")</f>
        <v>45954.19866840278</v>
      </c>
      <c r="H481" s="160"/>
      <c r="I481" s="159" t="str">
        <f>IFERROR(VLOOKUP(D481,DB!A:F,6,0),"")</f>
        <v/>
      </c>
      <c r="J481" s="159" t="str">
        <f>IFERROR(VLOOKUP(D481,DB!A:G,7,0),"")</f>
        <v/>
      </c>
      <c r="K481" s="159"/>
      <c r="L481" s="159" t="str">
        <f>IFERROR(VLOOKUP(D481,DB!A:I,9,0),"")</f>
        <v/>
      </c>
    </row>
    <row r="482" spans="1:12" ht="15">
      <c r="A482" s="159"/>
      <c r="B482" s="159" t="str">
        <f>IFERROR(VLOOKUP(D482,DB!A:K,11,0),"")</f>
        <v/>
      </c>
      <c r="C482" s="159"/>
      <c r="D482" s="159"/>
      <c r="E482" s="159"/>
      <c r="F482" s="160"/>
      <c r="G482" s="161">
        <f ca="1">IFERROR(NOW()-F482,"")</f>
        <v>45954.19866840278</v>
      </c>
      <c r="H482" s="160"/>
      <c r="I482" s="159" t="str">
        <f>IFERROR(VLOOKUP(D482,DB!A:F,6,0),"")</f>
        <v/>
      </c>
      <c r="J482" s="159" t="str">
        <f>IFERROR(VLOOKUP(D482,DB!A:G,7,0),"")</f>
        <v/>
      </c>
      <c r="K482" s="159"/>
      <c r="L482" s="159" t="str">
        <f>IFERROR(VLOOKUP(D482,DB!A:I,9,0),"")</f>
        <v/>
      </c>
    </row>
    <row r="483" spans="1:12" ht="15">
      <c r="A483" s="159"/>
      <c r="B483" s="159" t="str">
        <f>IFERROR(VLOOKUP(D483,DB!A:K,11,0),"")</f>
        <v/>
      </c>
      <c r="C483" s="159"/>
      <c r="D483" s="159"/>
      <c r="E483" s="159"/>
      <c r="F483" s="160"/>
      <c r="G483" s="161">
        <f ca="1">IFERROR(NOW()-F483,"")</f>
        <v>45954.19866840278</v>
      </c>
      <c r="H483" s="160"/>
      <c r="I483" s="159" t="str">
        <f>IFERROR(VLOOKUP(D483,DB!A:F,6,0),"")</f>
        <v/>
      </c>
      <c r="J483" s="159" t="str">
        <f>IFERROR(VLOOKUP(D483,DB!A:G,7,0),"")</f>
        <v/>
      </c>
      <c r="K483" s="159"/>
      <c r="L483" s="159" t="str">
        <f>IFERROR(VLOOKUP(D483,DB!A:I,9,0),"")</f>
        <v/>
      </c>
    </row>
    <row r="484" spans="1:12" ht="15">
      <c r="A484" s="159"/>
      <c r="B484" s="159" t="str">
        <f>IFERROR(VLOOKUP(D484,DB!A:K,11,0),"")</f>
        <v/>
      </c>
      <c r="C484" s="159"/>
      <c r="D484" s="159"/>
      <c r="E484" s="159"/>
      <c r="F484" s="160"/>
      <c r="G484" s="161">
        <f ca="1">IFERROR(NOW()-F484,"")</f>
        <v>45954.19866840278</v>
      </c>
      <c r="H484" s="160"/>
      <c r="I484" s="159" t="str">
        <f>IFERROR(VLOOKUP(D484,DB!A:F,6,0),"")</f>
        <v/>
      </c>
      <c r="J484" s="159" t="str">
        <f>IFERROR(VLOOKUP(D484,DB!A:G,7,0),"")</f>
        <v/>
      </c>
      <c r="K484" s="159"/>
      <c r="L484" s="159" t="str">
        <f>IFERROR(VLOOKUP(D484,DB!A:I,9,0),"")</f>
        <v/>
      </c>
    </row>
    <row r="485" spans="1:12" ht="15">
      <c r="A485" s="159"/>
      <c r="B485" s="159" t="str">
        <f>IFERROR(VLOOKUP(D485,DB!A:K,11,0),"")</f>
        <v/>
      </c>
      <c r="C485" s="159"/>
      <c r="D485" s="159"/>
      <c r="E485" s="159"/>
      <c r="F485" s="160"/>
      <c r="G485" s="161">
        <f ca="1">IFERROR(NOW()-F485,"")</f>
        <v>45954.19866840278</v>
      </c>
      <c r="H485" s="160"/>
      <c r="I485" s="159" t="str">
        <f>IFERROR(VLOOKUP(D485,DB!A:F,6,0),"")</f>
        <v/>
      </c>
      <c r="J485" s="159" t="str">
        <f>IFERROR(VLOOKUP(D485,DB!A:G,7,0),"")</f>
        <v/>
      </c>
      <c r="K485" s="159"/>
      <c r="L485" s="159" t="str">
        <f>IFERROR(VLOOKUP(D485,DB!A:I,9,0),"")</f>
        <v/>
      </c>
    </row>
    <row r="486" spans="1:12" ht="15">
      <c r="A486" s="159"/>
      <c r="B486" s="159" t="str">
        <f>IFERROR(VLOOKUP(D486,DB!A:K,11,0),"")</f>
        <v/>
      </c>
      <c r="C486" s="159"/>
      <c r="D486" s="159"/>
      <c r="E486" s="159"/>
      <c r="F486" s="160"/>
      <c r="G486" s="161">
        <f ca="1">IFERROR(NOW()-F486,"")</f>
        <v>45954.19866840278</v>
      </c>
      <c r="H486" s="160"/>
      <c r="I486" s="159" t="str">
        <f>IFERROR(VLOOKUP(D486,DB!A:F,6,0),"")</f>
        <v/>
      </c>
      <c r="J486" s="159" t="str">
        <f>IFERROR(VLOOKUP(D486,DB!A:G,7,0),"")</f>
        <v/>
      </c>
      <c r="K486" s="159"/>
      <c r="L486" s="159" t="str">
        <f>IFERROR(VLOOKUP(D486,DB!A:I,9,0),"")</f>
        <v/>
      </c>
    </row>
    <row r="487" spans="1:12" ht="15"/>
    <row r="488" spans="1:12" ht="15"/>
    <row r="489" spans="1:12" ht="15"/>
    <row r="490" spans="1:12" ht="15"/>
    <row r="491" spans="1:12" ht="15"/>
    <row r="492" spans="1:12" ht="15"/>
    <row r="493" spans="1:12" ht="15"/>
    <row r="494" spans="1:12" ht="15"/>
    <row r="495" spans="1:12" ht="15"/>
    <row r="496" spans="1:12"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3" ht="15"/>
    <row r="584" ht="15"/>
    <row r="585" ht="15"/>
    <row r="586" ht="15"/>
    <row r="587" ht="15"/>
    <row r="588" ht="15"/>
    <row r="589" ht="15"/>
    <row r="590" ht="15"/>
    <row r="596" ht="15"/>
    <row r="597" ht="15"/>
    <row r="599" ht="15"/>
    <row r="600" ht="15"/>
    <row r="601" ht="15"/>
    <row r="602" ht="15"/>
    <row r="604" ht="15"/>
    <row r="605" ht="15"/>
    <row r="612" ht="15"/>
    <row r="613" ht="15"/>
    <row r="614" ht="15"/>
    <row r="615" ht="15"/>
    <row r="616" ht="15"/>
    <row r="617" ht="15"/>
    <row r="620" ht="15"/>
    <row r="621" ht="15"/>
    <row r="622" ht="15"/>
    <row r="623" ht="15"/>
    <row r="624" ht="15"/>
    <row r="625" ht="15"/>
    <row r="626" ht="15"/>
    <row r="627" ht="15"/>
    <row r="628" ht="15"/>
    <row r="629" ht="15"/>
    <row r="630" ht="15"/>
    <row r="631"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4" ht="15"/>
    <row r="675" ht="15"/>
    <row r="676" ht="15"/>
    <row r="677" ht="15"/>
    <row r="678" ht="15"/>
    <row r="679" ht="15"/>
    <row r="680" ht="15"/>
    <row r="681" ht="15"/>
    <row r="682" ht="15"/>
    <row r="683" ht="15"/>
    <row r="684" ht="15"/>
    <row r="685" ht="15"/>
    <row r="687" ht="15"/>
    <row r="688" ht="15"/>
    <row r="725" ht="15"/>
    <row r="726" ht="15"/>
    <row r="727" ht="15"/>
    <row r="728" ht="15"/>
    <row r="729" ht="15"/>
    <row r="730" ht="15"/>
    <row r="731" ht="15"/>
    <row r="732" ht="15"/>
    <row r="733" ht="15"/>
    <row r="734"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5" ht="15"/>
    <row r="776" ht="15"/>
    <row r="777" ht="15"/>
    <row r="778" ht="15"/>
    <row r="779" ht="15"/>
    <row r="780" ht="15"/>
    <row r="781" ht="15"/>
    <row r="782" ht="15"/>
    <row r="783" ht="15"/>
    <row r="784" ht="15"/>
    <row r="785" ht="15"/>
    <row r="786" ht="15"/>
    <row r="787" ht="15"/>
    <row r="788" ht="15"/>
    <row r="789" ht="15"/>
    <row r="790" ht="15"/>
    <row r="791" ht="15"/>
    <row r="792" ht="15"/>
    <row r="793" ht="15"/>
    <row r="794" ht="15"/>
    <row r="795" ht="15"/>
    <row r="796" ht="15"/>
    <row r="797" ht="15"/>
    <row r="798" ht="15"/>
    <row r="799" ht="15"/>
    <row r="800" ht="15"/>
    <row r="801" ht="15"/>
    <row r="802" ht="15"/>
    <row r="803" ht="15"/>
    <row r="804" ht="15"/>
    <row r="805" ht="15"/>
    <row r="806" ht="15"/>
    <row r="807" ht="15"/>
    <row r="808" ht="15"/>
    <row r="809" ht="15"/>
    <row r="810" ht="15"/>
    <row r="811" ht="15"/>
    <row r="812" ht="15"/>
    <row r="813" ht="15"/>
    <row r="815" ht="15"/>
    <row r="816" ht="15"/>
    <row r="817" ht="15"/>
    <row r="819" ht="15"/>
    <row r="820" ht="15"/>
    <row r="822" ht="15"/>
    <row r="823" ht="15"/>
    <row r="824" ht="15"/>
    <row r="825" ht="15"/>
    <row r="826" ht="15"/>
    <row r="827" ht="15"/>
    <row r="828" ht="15"/>
    <row r="829" ht="15"/>
    <row r="830" ht="15"/>
    <row r="831" ht="15"/>
    <row r="832" ht="15"/>
    <row r="833" ht="15"/>
    <row r="834" ht="15"/>
    <row r="835" ht="15"/>
    <row r="836" ht="15"/>
    <row r="837" ht="15"/>
    <row r="838" ht="15"/>
    <row r="839" ht="15"/>
    <row r="840" ht="15"/>
    <row r="841" ht="15"/>
    <row r="842" ht="15"/>
    <row r="843" ht="15"/>
    <row r="844" ht="15"/>
    <row r="845" ht="15"/>
    <row r="846" ht="15"/>
    <row r="847" ht="15"/>
    <row r="848" ht="15"/>
    <row r="849" ht="15"/>
    <row r="850" ht="15"/>
    <row r="851" ht="15"/>
    <row r="853" ht="15"/>
    <row r="854" ht="15"/>
    <row r="1024" ht="15"/>
    <row r="1025" ht="15"/>
    <row r="1026" ht="15"/>
    <row r="1027" ht="15"/>
    <row r="1028" ht="15"/>
    <row r="1029" ht="15"/>
    <row r="1035" ht="15"/>
    <row r="1036" ht="15"/>
    <row r="1037" ht="15"/>
    <row r="1038" ht="15"/>
    <row r="1039" ht="15"/>
    <row r="1040" ht="15"/>
    <row r="1041" ht="15"/>
    <row r="1043" ht="15"/>
    <row r="1044" ht="15"/>
    <row r="1045" ht="15"/>
    <row r="1046" ht="15"/>
    <row r="1047" ht="15"/>
    <row r="1048" ht="15"/>
    <row r="1049" ht="15"/>
    <row r="1050" ht="15"/>
    <row r="1051" ht="15"/>
    <row r="1052" ht="15"/>
    <row r="1053" ht="15"/>
    <row r="1054" ht="15"/>
    <row r="1055" ht="15"/>
    <row r="1056" ht="15"/>
    <row r="1057" ht="15"/>
    <row r="1058" ht="15"/>
    <row r="1059" ht="15"/>
    <row r="1060" ht="15"/>
    <row r="1061" ht="15"/>
    <row r="1062" ht="15"/>
    <row r="1063" ht="15"/>
    <row r="1064" ht="15"/>
    <row r="1065" ht="15"/>
    <row r="1066" ht="15"/>
    <row r="1067" ht="15"/>
    <row r="1068" ht="15"/>
    <row r="1069" ht="15"/>
    <row r="1070" ht="15"/>
    <row r="1071" ht="15"/>
    <row r="1072" ht="15"/>
    <row r="1073" ht="15"/>
    <row r="1074" ht="15"/>
    <row r="1075" ht="15"/>
    <row r="1076" ht="15"/>
    <row r="1077" ht="15"/>
    <row r="1078" ht="15"/>
    <row r="1079" ht="15"/>
    <row r="1080" ht="15"/>
    <row r="1081" ht="15"/>
    <row r="1082" ht="15"/>
    <row r="1083" ht="15"/>
    <row r="1084" ht="15"/>
    <row r="1085" ht="15"/>
    <row r="1086" ht="15"/>
    <row r="1087" ht="15"/>
    <row r="1088" ht="15"/>
    <row r="1089" ht="15"/>
    <row r="1090" ht="15"/>
    <row r="1092" ht="15"/>
    <row r="1093" ht="15"/>
    <row r="1099" ht="15"/>
    <row r="1100" ht="15"/>
    <row r="1102" ht="15"/>
    <row r="1103" ht="15"/>
    <row r="1104" ht="15"/>
    <row r="1105" ht="15"/>
    <row r="1106" ht="15"/>
    <row r="1107" ht="15"/>
    <row r="1108" ht="15"/>
    <row r="1110" ht="15"/>
    <row r="1111" ht="15"/>
    <row r="1112" ht="15"/>
    <row r="1114" ht="15"/>
    <row r="1115" ht="15"/>
    <row r="1116" ht="15"/>
    <row r="1117" ht="15"/>
    <row r="1118" ht="15"/>
    <row r="1119" ht="15"/>
    <row r="1120" ht="15"/>
    <row r="1121" ht="15"/>
    <row r="1122" ht="15"/>
    <row r="1123" ht="15"/>
    <row r="1124" ht="15"/>
    <row r="1125" ht="15"/>
    <row r="1126" ht="15"/>
    <row r="1127" ht="15"/>
    <row r="1128" ht="15"/>
    <row r="1129" ht="15"/>
    <row r="1130" ht="15"/>
    <row r="1131" ht="15"/>
    <row r="1132" ht="15"/>
    <row r="1133" ht="15"/>
    <row r="1134" ht="15"/>
    <row r="1135" ht="15"/>
    <row r="1136" ht="15"/>
    <row r="1137" ht="15"/>
    <row r="1138" ht="15"/>
    <row r="1139" ht="15"/>
    <row r="1140" ht="15"/>
    <row r="1141" ht="15"/>
    <row r="1142" ht="15"/>
    <row r="1143" ht="15"/>
    <row r="1144" ht="15"/>
    <row r="1145" ht="15"/>
    <row r="1146" ht="15"/>
    <row r="1147" ht="15"/>
    <row r="1148" ht="15"/>
    <row r="1149" ht="15"/>
    <row r="1150" ht="15"/>
    <row r="1157" ht="15"/>
    <row r="1158" ht="15"/>
    <row r="1159" ht="15"/>
    <row r="1160" ht="15"/>
    <row r="1161" ht="15"/>
    <row r="1162" ht="15"/>
    <row r="1163" ht="15"/>
    <row r="1164" ht="15"/>
    <row r="1165" ht="15"/>
    <row r="1166" ht="15"/>
    <row r="1167" ht="15"/>
    <row r="1168" ht="15"/>
    <row r="1169" ht="15"/>
    <row r="1170" ht="15"/>
    <row r="1171" ht="15"/>
    <row r="1172" ht="15"/>
    <row r="1173" ht="15"/>
    <row r="1174" ht="15"/>
    <row r="1175" ht="15"/>
    <row r="1176" ht="15"/>
    <row r="1177" ht="15"/>
    <row r="1178" ht="15"/>
    <row r="1181" ht="15"/>
    <row r="1182" ht="15"/>
    <row r="1183" ht="15"/>
    <row r="1184" ht="15"/>
    <row r="1185" ht="15"/>
    <row r="1186" ht="15"/>
    <row r="1187" ht="15"/>
    <row r="1188" ht="15"/>
    <row r="1189" ht="15"/>
    <row r="1190" ht="15"/>
    <row r="1191" ht="15"/>
    <row r="1192" ht="15"/>
    <row r="1193" ht="15"/>
    <row r="1194" ht="15"/>
    <row r="1196" ht="15"/>
    <row r="1197" ht="15"/>
    <row r="1198" ht="15"/>
    <row r="1199" ht="15"/>
    <row r="1200" ht="15"/>
    <row r="1201" ht="15"/>
    <row r="1202" ht="15"/>
    <row r="1203" ht="15"/>
    <row r="1204" ht="15"/>
    <row r="1205" ht="15"/>
    <row r="1206" ht="15"/>
    <row r="1207" ht="15"/>
    <row r="1210" ht="15"/>
    <row r="1211" ht="15"/>
    <row r="1212" ht="15"/>
    <row r="1213" ht="15"/>
    <row r="1214" ht="15"/>
    <row r="1215" ht="15"/>
    <row r="1216" ht="15"/>
    <row r="1218" ht="15"/>
    <row r="1219" ht="15"/>
    <row r="1220" ht="15"/>
    <row r="1221" ht="15"/>
    <row r="1222" ht="15"/>
    <row r="1223" ht="15"/>
    <row r="1224" ht="15"/>
    <row r="1225" ht="15"/>
    <row r="1226" ht="15"/>
    <row r="1227" ht="15"/>
    <row r="1228" ht="15"/>
    <row r="1230" ht="15"/>
    <row r="1231" ht="15"/>
    <row r="1232" ht="15"/>
    <row r="1233" ht="15"/>
    <row r="1234" ht="15"/>
    <row r="1235" ht="15"/>
    <row r="1236" ht="15"/>
    <row r="1237" ht="15"/>
    <row r="1238" ht="15"/>
    <row r="1239" ht="15"/>
    <row r="1247" ht="15"/>
    <row r="1248" ht="15"/>
    <row r="1251" ht="15"/>
    <row r="1252" ht="15"/>
    <row r="1253" ht="15"/>
    <row r="1254" ht="15"/>
    <row r="1255" ht="15"/>
    <row r="1256" ht="15"/>
    <row r="1257" ht="15"/>
    <row r="1258" ht="15"/>
    <row r="1261" ht="15"/>
    <row r="1262" ht="15"/>
    <row r="1263" ht="15"/>
    <row r="1264" ht="15"/>
    <row r="1265" ht="15"/>
    <row r="1266" ht="15"/>
    <row r="1267" ht="15"/>
    <row r="1268" ht="15"/>
    <row r="1269" ht="15"/>
    <row r="1270" ht="15"/>
    <row r="1271" ht="15"/>
    <row r="1272" ht="15"/>
    <row r="1274" ht="15"/>
    <row r="1275" ht="15"/>
    <row r="1276" ht="15"/>
    <row r="1279" ht="15"/>
    <row r="1281" ht="15"/>
    <row r="1283" ht="15"/>
    <row r="1286" ht="15"/>
    <row r="1287" ht="15"/>
    <row r="1288" ht="15"/>
    <row r="1290" ht="15"/>
    <row r="1292" ht="15"/>
    <row r="1293" ht="15"/>
    <row r="1294" ht="15"/>
    <row r="1295" ht="15"/>
    <row r="1296" ht="15"/>
    <row r="1298" ht="15"/>
    <row r="1299" ht="15"/>
    <row r="1300" ht="15"/>
    <row r="1301" ht="15"/>
    <row r="1303" ht="15"/>
    <row r="1305" ht="15"/>
    <row r="1306" ht="15"/>
    <row r="1308" ht="15"/>
    <row r="1309" ht="15"/>
    <row r="1310" ht="15"/>
    <row r="1311" ht="15"/>
    <row r="1313" ht="15"/>
    <row r="1315" ht="15"/>
    <row r="1316" ht="15"/>
    <row r="1317" ht="15"/>
    <row r="1318" ht="15"/>
    <row r="1320" ht="15"/>
    <row r="1321" ht="15"/>
    <row r="1322" ht="15"/>
    <row r="1323" ht="15"/>
  </sheetData>
  <dataValidations count="2">
    <dataValidation allowBlank="1" showInputMessage="1" showErrorMessage="1" sqref="E1" xr:uid="{920C6338-E771-4DAE-8C89-92A9093EA4DE}"/>
    <dataValidation type="list" allowBlank="1" showInputMessage="1" showErrorMessage="1" sqref="E2:E486"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50"/>
  <sheetViews>
    <sheetView workbookViewId="0">
      <selection activeCell="D2" sqref="D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8.69921875" style="24" customWidth="1"/>
    <col min="10" max="10" width="14.796875" style="24" customWidth="1"/>
    <col min="11" max="11" width="73.796875" style="45" customWidth="1"/>
    <col min="12" max="12" width="8.8984375" style="24" customWidth="1"/>
    <col min="13" max="16383" width="21.3984375" style="24"/>
    <col min="16384" max="16384" width="21.3984375" style="24" bestFit="1" customWidth="1"/>
  </cols>
  <sheetData>
    <row r="1" spans="1:16383" s="44" customFormat="1" ht="48" customHeight="1">
      <c r="A1" s="141" t="s">
        <v>38987</v>
      </c>
      <c r="B1" s="141" t="s">
        <v>38988</v>
      </c>
      <c r="C1" s="141" t="s">
        <v>38989</v>
      </c>
      <c r="D1" s="141" t="s">
        <v>166</v>
      </c>
      <c r="E1" s="141" t="s">
        <v>38990</v>
      </c>
      <c r="F1" s="142" t="s">
        <v>38991</v>
      </c>
      <c r="G1" s="143" t="s">
        <v>38992</v>
      </c>
      <c r="H1" s="142" t="s">
        <v>38993</v>
      </c>
      <c r="I1" s="141" t="s">
        <v>38994</v>
      </c>
      <c r="J1" s="141" t="s">
        <v>38995</v>
      </c>
      <c r="K1" s="141" t="s">
        <v>38996</v>
      </c>
      <c r="L1" s="141"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5" t="s">
        <v>39109</v>
      </c>
      <c r="B2" s="104" t="str">
        <f>IFERROR(VLOOKUP(D2,DB!A:K,11,0),"")</f>
        <v>R6</v>
      </c>
      <c r="C2" s="106">
        <v>2</v>
      </c>
      <c r="D2" s="104" t="s">
        <v>32724</v>
      </c>
      <c r="E2" s="107"/>
      <c r="F2" s="108"/>
      <c r="G2" s="77">
        <f ca="1">IFERROR(NOW()-F2,"-")</f>
        <v>45954.19866840278</v>
      </c>
      <c r="H2" s="108">
        <v>45954.124652777777</v>
      </c>
      <c r="I2" s="104" t="str">
        <f>IFERROR(VLOOKUP(D2,DB!A:F,6,0),"")</f>
        <v>SCECO</v>
      </c>
      <c r="J2" s="103" t="str">
        <f>IFERROR(VLOOKUP(D2,DB!A:G,7,0),"")</f>
        <v>Dead</v>
      </c>
      <c r="K2" s="109" t="s">
        <v>39110</v>
      </c>
      <c r="L2" s="110" t="str">
        <f>IFERROR(VLOOKUP(D2,DB!A:I,9,0),"")</f>
        <v>Latis</v>
      </c>
    </row>
    <row r="3" spans="1:16383" ht="31.5" customHeight="1">
      <c r="A3" s="105"/>
      <c r="B3" s="104" t="str">
        <f>IFERROR(VLOOKUP(D3,DB!A:K,11,0),"")</f>
        <v/>
      </c>
      <c r="C3" s="106"/>
      <c r="D3" s="104"/>
      <c r="E3" s="107"/>
      <c r="F3" s="108"/>
      <c r="G3" s="77">
        <f ca="1">IFERROR(NOW()-F3,"-")</f>
        <v>45954.19866840278</v>
      </c>
      <c r="H3" s="108"/>
      <c r="I3" s="104" t="str">
        <f>IFERROR(VLOOKUP(D3,DB!A:F,6,0),"")</f>
        <v/>
      </c>
      <c r="J3" s="103" t="str">
        <f>IFERROR(VLOOKUP(D3,DB!A:G,7,0),"")</f>
        <v/>
      </c>
      <c r="K3" s="109"/>
      <c r="L3" s="110" t="str">
        <f>IFERROR(VLOOKUP(D3,DB!A:I,9,0),"")</f>
        <v/>
      </c>
    </row>
    <row r="4" spans="1:16383" ht="31.5" customHeight="1">
      <c r="A4" s="105"/>
      <c r="B4" s="104" t="str">
        <f>IFERROR(VLOOKUP(D4,DB!A:K,11,0),"")</f>
        <v/>
      </c>
      <c r="C4" s="106"/>
      <c r="D4" s="104"/>
      <c r="E4" s="107"/>
      <c r="F4" s="108"/>
      <c r="G4" s="77">
        <f ca="1">IFERROR(NOW()-F4,"-")</f>
        <v>45954.19866840278</v>
      </c>
      <c r="H4" s="108"/>
      <c r="I4" s="104" t="str">
        <f>IFERROR(VLOOKUP(D4,DB!A:F,6,0),"")</f>
        <v/>
      </c>
      <c r="J4" s="103" t="str">
        <f>IFERROR(VLOOKUP(D4,DB!A:G,7,0),"")</f>
        <v/>
      </c>
      <c r="K4" s="109"/>
      <c r="L4" s="110" t="str">
        <f>IFERROR(VLOOKUP(D4,DB!A:I,9,0),"")</f>
        <v/>
      </c>
    </row>
    <row r="5" spans="1:16383" ht="31.5" customHeight="1">
      <c r="A5" s="105"/>
      <c r="B5" s="104" t="str">
        <f>IFERROR(VLOOKUP(D5,DB!A:K,11,0),"")</f>
        <v/>
      </c>
      <c r="C5" s="106"/>
      <c r="D5"/>
      <c r="E5" s="107"/>
      <c r="F5" s="108"/>
      <c r="G5" s="77">
        <f ca="1">IFERROR(NOW()-F5,"-")</f>
        <v>45954.19866840278</v>
      </c>
      <c r="H5" s="108"/>
      <c r="I5" s="104" t="str">
        <f>IFERROR(VLOOKUP(D5,DB!A:F,6,0),"")</f>
        <v/>
      </c>
      <c r="J5" s="103" t="str">
        <f>IFERROR(VLOOKUP(D5,DB!A:G,7,0),"")</f>
        <v/>
      </c>
      <c r="K5" s="109"/>
      <c r="L5" s="110" t="str">
        <f>IFERROR(VLOOKUP(D5,DB!A:I,9,0),"")</f>
        <v/>
      </c>
    </row>
    <row r="6" spans="1:16383" ht="31.5" customHeight="1">
      <c r="A6" s="105"/>
      <c r="B6" s="104" t="str">
        <f>IFERROR(VLOOKUP(D6,DB!A:K,11,0),"")</f>
        <v/>
      </c>
      <c r="C6" s="106"/>
      <c r="D6" s="104"/>
      <c r="E6" s="107"/>
      <c r="F6" s="108"/>
      <c r="G6" s="77">
        <f ca="1">IFERROR(NOW()-F6,"-")</f>
        <v>45954.19866840278</v>
      </c>
      <c r="H6" s="108"/>
      <c r="I6" s="104" t="str">
        <f>IFERROR(VLOOKUP(D6,DB!A:F,6,0),"")</f>
        <v/>
      </c>
      <c r="J6" s="103" t="str">
        <f>IFERROR(VLOOKUP(D6,DB!A:G,7,0),"")</f>
        <v/>
      </c>
      <c r="K6" s="109"/>
      <c r="L6" s="110" t="str">
        <f>IFERROR(VLOOKUP(D6,DB!A:I,9,0),"")</f>
        <v/>
      </c>
    </row>
    <row r="7" spans="1:16383" ht="31.5" customHeight="1">
      <c r="A7" s="105"/>
      <c r="B7" s="104" t="str">
        <f>IFERROR(VLOOKUP(D7,DB!A:K,11,0),"")</f>
        <v/>
      </c>
      <c r="C7" s="106"/>
      <c r="D7" s="104"/>
      <c r="E7" s="107"/>
      <c r="F7" s="108"/>
      <c r="G7" s="77">
        <f ca="1">IFERROR(NOW()-F7,"-")</f>
        <v>45954.19866840278</v>
      </c>
      <c r="H7" s="108"/>
      <c r="I7" s="104" t="str">
        <f>IFERROR(VLOOKUP(D7,DB!A:F,6,0),"")</f>
        <v/>
      </c>
      <c r="J7" s="103" t="str">
        <f>IFERROR(VLOOKUP(D7,DB!A:G,7,0),"")</f>
        <v/>
      </c>
      <c r="K7" s="109"/>
      <c r="L7" s="110" t="str">
        <f>IFERROR(VLOOKUP(D7,DB!A:I,9,0),"")</f>
        <v/>
      </c>
    </row>
    <row r="8" spans="1:16383" ht="31.5" customHeight="1">
      <c r="A8" s="105"/>
      <c r="B8" s="104" t="str">
        <f>IFERROR(VLOOKUP(D8,DB!A:K,11,0),"")</f>
        <v/>
      </c>
      <c r="C8" s="106"/>
      <c r="D8" s="104"/>
      <c r="E8" s="107"/>
      <c r="F8" s="108"/>
      <c r="G8" s="77">
        <f ca="1">IFERROR(NOW()-F8,"-")</f>
        <v>45954.19866840278</v>
      </c>
      <c r="H8" s="108"/>
      <c r="I8" s="104" t="str">
        <f>IFERROR(VLOOKUP(D8,DB!A:F,6,0),"")</f>
        <v/>
      </c>
      <c r="J8" s="103" t="str">
        <f>IFERROR(VLOOKUP(D8,DB!A:G,7,0),"")</f>
        <v/>
      </c>
      <c r="K8" s="109"/>
      <c r="L8" s="110" t="str">
        <f>IFERROR(VLOOKUP(D8,DB!A:I,9,0),"")</f>
        <v/>
      </c>
    </row>
    <row r="9" spans="1:16383" ht="31.5" customHeight="1">
      <c r="A9" s="105"/>
      <c r="B9" s="104" t="str">
        <f>IFERROR(VLOOKUP(D9,DB!A:K,11,0),"")</f>
        <v/>
      </c>
      <c r="C9" s="106"/>
      <c r="D9" s="104"/>
      <c r="E9" s="107"/>
      <c r="F9" s="108"/>
      <c r="G9" s="77">
        <f ca="1">IFERROR(NOW()-F9,"-")</f>
        <v>45954.19866840278</v>
      </c>
      <c r="H9" s="108"/>
      <c r="I9" s="104" t="str">
        <f>IFERROR(VLOOKUP(D9,DB!A:F,6,0),"")</f>
        <v/>
      </c>
      <c r="J9" s="103" t="str">
        <f>IFERROR(VLOOKUP(D9,DB!A:G,7,0),"")</f>
        <v/>
      </c>
      <c r="K9" s="109"/>
      <c r="L9" s="110" t="str">
        <f>IFERROR(VLOOKUP(D9,DB!A:I,9,0),"")</f>
        <v/>
      </c>
    </row>
    <row r="10" spans="1:16383" ht="31.5" customHeight="1">
      <c r="A10" s="105"/>
      <c r="B10" s="104" t="str">
        <f>IFERROR(VLOOKUP(D10,DB!A:K,11,0),"")</f>
        <v/>
      </c>
      <c r="C10" s="106"/>
      <c r="D10" s="104"/>
      <c r="E10" s="107"/>
      <c r="F10" s="108"/>
      <c r="G10" s="77">
        <f ca="1">IFERROR(NOW()-F10,"-")</f>
        <v>45954.19866840278</v>
      </c>
      <c r="H10" s="108"/>
      <c r="I10" s="104" t="str">
        <f>IFERROR(VLOOKUP(D10,DB!A:F,6,0),"")</f>
        <v/>
      </c>
      <c r="J10" s="103" t="str">
        <f>IFERROR(VLOOKUP(D10,DB!A:G,7,0),"")</f>
        <v/>
      </c>
      <c r="K10" s="109"/>
      <c r="L10" s="110" t="str">
        <f>IFERROR(VLOOKUP(D10,DB!A:I,9,0),"")</f>
        <v/>
      </c>
    </row>
    <row r="11" spans="1:16383" ht="31.5" customHeight="1">
      <c r="A11" s="105"/>
      <c r="B11" s="104" t="str">
        <f>IFERROR(VLOOKUP(D11,DB!A:K,11,0),"")</f>
        <v/>
      </c>
      <c r="C11" s="106"/>
      <c r="D11" s="104"/>
      <c r="E11" s="107"/>
      <c r="F11" s="108"/>
      <c r="G11" s="77">
        <f ca="1">IFERROR(NOW()-F11,"-")</f>
        <v>45954.19866840278</v>
      </c>
      <c r="H11" s="108"/>
      <c r="I11" s="104" t="str">
        <f>IFERROR(VLOOKUP(D11,DB!A:F,6,0),"")</f>
        <v/>
      </c>
      <c r="J11" s="103" t="str">
        <f>IFERROR(VLOOKUP(D11,DB!A:G,7,0),"")</f>
        <v/>
      </c>
      <c r="K11" s="109"/>
      <c r="L11" s="110" t="str">
        <f>IFERROR(VLOOKUP(D11,DB!A:I,9,0),"")</f>
        <v/>
      </c>
    </row>
    <row r="12" spans="1:16383" ht="31.5" customHeight="1">
      <c r="A12" s="105"/>
      <c r="B12" s="104" t="str">
        <f>IFERROR(VLOOKUP(D12,DB!A:K,11,0),"")</f>
        <v/>
      </c>
      <c r="C12" s="106"/>
      <c r="D12" s="104"/>
      <c r="E12" s="107"/>
      <c r="F12" s="108"/>
      <c r="G12" s="77">
        <f ca="1">IFERROR(NOW()-F12,"-")</f>
        <v>45954.19866840278</v>
      </c>
      <c r="H12" s="108"/>
      <c r="I12" s="104" t="str">
        <f>IFERROR(VLOOKUP(D12,DB!A:F,6,0),"")</f>
        <v/>
      </c>
      <c r="J12" s="103" t="str">
        <f>IFERROR(VLOOKUP(D12,DB!A:G,7,0),"")</f>
        <v/>
      </c>
      <c r="K12" s="109"/>
      <c r="L12" s="110" t="str">
        <f>IFERROR(VLOOKUP(D12,DB!A:I,9,0),"")</f>
        <v/>
      </c>
    </row>
    <row r="13" spans="1:16383" ht="31.5" customHeight="1">
      <c r="A13" s="105"/>
      <c r="B13" s="104" t="str">
        <f>IFERROR(VLOOKUP(D13,DB!A:K,11,0),"")</f>
        <v/>
      </c>
      <c r="C13" s="106"/>
      <c r="D13" s="104"/>
      <c r="E13" s="107"/>
      <c r="F13" s="108"/>
      <c r="G13" s="77">
        <f ca="1">IFERROR(NOW()-F13,"-")</f>
        <v>45954.19866840278</v>
      </c>
      <c r="H13" s="108"/>
      <c r="I13" s="104" t="str">
        <f>IFERROR(VLOOKUP(D13,DB!A:F,6,0),"")</f>
        <v/>
      </c>
      <c r="J13" s="103" t="str">
        <f>IFERROR(VLOOKUP(D13,DB!A:G,7,0),"")</f>
        <v/>
      </c>
      <c r="K13" s="109"/>
      <c r="L13" s="110" t="str">
        <f>IFERROR(VLOOKUP(D13,DB!A:I,9,0),"")</f>
        <v/>
      </c>
    </row>
    <row r="14" spans="1:16383" ht="31.5" customHeight="1">
      <c r="A14" s="105"/>
      <c r="B14" s="104" t="str">
        <f>IFERROR(VLOOKUP(D14,DB!A:K,11,0),"")</f>
        <v/>
      </c>
      <c r="C14" s="106"/>
      <c r="D14" s="104"/>
      <c r="E14" s="107"/>
      <c r="F14" s="108"/>
      <c r="G14" s="77">
        <f ca="1">IFERROR(NOW()-F14,"-")</f>
        <v>45954.19866840278</v>
      </c>
      <c r="H14" s="108"/>
      <c r="I14" s="104" t="str">
        <f>IFERROR(VLOOKUP(D14,DB!A:F,6,0),"")</f>
        <v/>
      </c>
      <c r="J14" s="103" t="str">
        <f>IFERROR(VLOOKUP(D14,DB!A:G,7,0),"")</f>
        <v/>
      </c>
      <c r="K14" s="109"/>
      <c r="L14" s="110" t="str">
        <f>IFERROR(VLOOKUP(D14,DB!A:I,9,0),"")</f>
        <v/>
      </c>
    </row>
    <row r="15" spans="1:16383" ht="31.5" customHeight="1">
      <c r="A15" s="105"/>
      <c r="B15" s="104" t="str">
        <f>IFERROR(VLOOKUP(D15,DB!A:K,11,0),"")</f>
        <v/>
      </c>
      <c r="C15" s="106"/>
      <c r="D15" s="104"/>
      <c r="E15" s="107"/>
      <c r="F15" s="108"/>
      <c r="G15" s="77">
        <f ca="1">IFERROR(NOW()-F15,"-")</f>
        <v>45954.19866840278</v>
      </c>
      <c r="H15" s="108"/>
      <c r="I15" s="104" t="str">
        <f>IFERROR(VLOOKUP(D15,DB!A:F,6,0),"")</f>
        <v/>
      </c>
      <c r="J15" s="103" t="str">
        <f>IFERROR(VLOOKUP(D15,DB!A:G,7,0),"")</f>
        <v/>
      </c>
      <c r="K15" s="109"/>
      <c r="L15" s="110" t="str">
        <f>IFERROR(VLOOKUP(D15,DB!A:I,9,0),"")</f>
        <v/>
      </c>
    </row>
    <row r="16" spans="1:16383" ht="31.5" customHeight="1">
      <c r="A16" s="105"/>
      <c r="B16" s="104" t="str">
        <f>IFERROR(VLOOKUP(D16,DB!A:K,11,0),"")</f>
        <v/>
      </c>
      <c r="C16" s="106"/>
      <c r="D16" s="104"/>
      <c r="E16" s="107"/>
      <c r="F16" s="108"/>
      <c r="G16" s="77">
        <f ca="1">IFERROR(NOW()-F16,"-")</f>
        <v>45954.19866840278</v>
      </c>
      <c r="H16" s="108"/>
      <c r="I16" s="104" t="str">
        <f>IFERROR(VLOOKUP(D16,DB!A:F,6,0),"")</f>
        <v/>
      </c>
      <c r="J16" s="103" t="str">
        <f>IFERROR(VLOOKUP(D16,DB!A:G,7,0),"")</f>
        <v/>
      </c>
      <c r="K16" s="109"/>
      <c r="L16" s="110" t="str">
        <f>IFERROR(VLOOKUP(D16,DB!A:I,9,0),"")</f>
        <v/>
      </c>
    </row>
    <row r="17" spans="1:12" ht="31.5" customHeight="1">
      <c r="A17" s="105"/>
      <c r="B17" s="104" t="str">
        <f>IFERROR(VLOOKUP(D17,DB!A:K,11,0),"")</f>
        <v/>
      </c>
      <c r="C17" s="106"/>
      <c r="D17" s="104"/>
      <c r="E17" s="107"/>
      <c r="F17" s="108"/>
      <c r="G17" s="77">
        <f ca="1">IFERROR(NOW()-F17,"-")</f>
        <v>45954.19866840278</v>
      </c>
      <c r="H17" s="108"/>
      <c r="I17" s="104" t="str">
        <f>IFERROR(VLOOKUP(D17,DB!A:F,6,0),"")</f>
        <v/>
      </c>
      <c r="J17" s="103" t="str">
        <f>IFERROR(VLOOKUP(D17,DB!A:G,7,0),"")</f>
        <v/>
      </c>
      <c r="K17" s="109"/>
      <c r="L17" s="110" t="str">
        <f>IFERROR(VLOOKUP(D17,DB!A:I,9,0),"")</f>
        <v/>
      </c>
    </row>
    <row r="18" spans="1:12" ht="31.5" customHeight="1">
      <c r="A18" s="105"/>
      <c r="B18" s="104" t="str">
        <f>IFERROR(VLOOKUP(D18,DB!A:K,11,0),"")</f>
        <v/>
      </c>
      <c r="C18" s="106"/>
      <c r="D18" s="104"/>
      <c r="E18" s="107"/>
      <c r="F18" s="108"/>
      <c r="G18" s="77">
        <f ca="1">IFERROR(NOW()-F18,"-")</f>
        <v>45954.19866840278</v>
      </c>
      <c r="H18" s="108"/>
      <c r="I18" s="104" t="str">
        <f>IFERROR(VLOOKUP(D18,DB!A:F,6,0),"")</f>
        <v/>
      </c>
      <c r="J18" s="103" t="str">
        <f>IFERROR(VLOOKUP(D18,DB!A:G,7,0),"")</f>
        <v/>
      </c>
      <c r="K18" s="109"/>
      <c r="L18" s="110" t="str">
        <f>IFERROR(VLOOKUP(D18,DB!A:I,9,0),"")</f>
        <v/>
      </c>
    </row>
    <row r="19" spans="1:12" ht="31.5" customHeight="1">
      <c r="A19" s="105"/>
      <c r="B19" s="104" t="str">
        <f>IFERROR(VLOOKUP(D19,DB!A:K,11,0),"")</f>
        <v/>
      </c>
      <c r="C19" s="106"/>
      <c r="D19" s="104"/>
      <c r="E19" s="107"/>
      <c r="F19" s="108"/>
      <c r="G19" s="77">
        <f ca="1">IFERROR(NOW()-F19,"-")</f>
        <v>45954.19866840278</v>
      </c>
      <c r="H19" s="108"/>
      <c r="I19" s="104" t="str">
        <f>IFERROR(VLOOKUP(D19,DB!A:F,6,0),"")</f>
        <v/>
      </c>
      <c r="J19" s="103" t="str">
        <f>IFERROR(VLOOKUP(D19,DB!A:G,7,0),"")</f>
        <v/>
      </c>
      <c r="K19" s="109"/>
      <c r="L19" s="110" t="str">
        <f>IFERROR(VLOOKUP(D19,DB!A:I,9,0),"")</f>
        <v/>
      </c>
    </row>
    <row r="20" spans="1:12" ht="31.5" customHeight="1">
      <c r="A20" s="105"/>
      <c r="B20" s="104" t="str">
        <f>IFERROR(VLOOKUP(D20,DB!A:K,11,0),"")</f>
        <v/>
      </c>
      <c r="C20" s="106"/>
      <c r="D20" s="104"/>
      <c r="E20" s="107"/>
      <c r="F20" s="108"/>
      <c r="G20" s="77">
        <f ca="1">IFERROR(NOW()-F20,"-")</f>
        <v>45954.19866840278</v>
      </c>
      <c r="H20" s="108"/>
      <c r="I20" s="104" t="str">
        <f>IFERROR(VLOOKUP(D20,DB!A:F,6,0),"")</f>
        <v/>
      </c>
      <c r="J20" s="103" t="str">
        <f>IFERROR(VLOOKUP(D20,DB!A:G,7,0),"")</f>
        <v/>
      </c>
      <c r="K20" s="109"/>
      <c r="L20" s="110" t="str">
        <f>IFERROR(VLOOKUP(D20,DB!A:I,9,0),"")</f>
        <v/>
      </c>
    </row>
    <row r="21" spans="1:12" ht="31.5" customHeight="1">
      <c r="A21" s="105"/>
      <c r="B21" s="104" t="str">
        <f>IFERROR(VLOOKUP(D21,DB!A:K,11,0),"")</f>
        <v/>
      </c>
      <c r="C21" s="106"/>
      <c r="D21" s="104"/>
      <c r="E21" s="107"/>
      <c r="F21" s="108"/>
      <c r="G21" s="77">
        <f ca="1">IFERROR(NOW()-F21,"-")</f>
        <v>45954.19866840278</v>
      </c>
      <c r="H21" s="108"/>
      <c r="I21" s="104" t="str">
        <f>IFERROR(VLOOKUP(D21,DB!A:F,6,0),"")</f>
        <v/>
      </c>
      <c r="J21" s="103" t="str">
        <f>IFERROR(VLOOKUP(D21,DB!A:G,7,0),"")</f>
        <v/>
      </c>
      <c r="K21" s="109"/>
      <c r="L21" s="110" t="str">
        <f>IFERROR(VLOOKUP(D21,DB!A:I,9,0),"")</f>
        <v/>
      </c>
    </row>
    <row r="22" spans="1:12" ht="31.5" customHeight="1">
      <c r="A22" s="105"/>
      <c r="B22" s="104" t="str">
        <f>IFERROR(VLOOKUP(D22,DB!A:K,11,0),"")</f>
        <v/>
      </c>
      <c r="C22" s="106"/>
      <c r="D22" s="104"/>
      <c r="E22" s="107"/>
      <c r="F22" s="108"/>
      <c r="G22" s="77">
        <f ca="1">IFERROR(NOW()-F22,"-")</f>
        <v>45954.19866840278</v>
      </c>
      <c r="H22" s="108"/>
      <c r="I22" s="104" t="str">
        <f>IFERROR(VLOOKUP(D22,DB!A:F,6,0),"")</f>
        <v/>
      </c>
      <c r="J22" s="103" t="str">
        <f>IFERROR(VLOOKUP(D22,DB!A:G,7,0),"")</f>
        <v/>
      </c>
      <c r="K22" s="109"/>
      <c r="L22" s="110" t="str">
        <f>IFERROR(VLOOKUP(D22,DB!A:I,9,0),"")</f>
        <v/>
      </c>
    </row>
    <row r="23" spans="1:12" ht="31.5" customHeight="1">
      <c r="A23" s="105"/>
      <c r="B23" s="104" t="str">
        <f>IFERROR(VLOOKUP(D23,DB!A:K,11,0),"")</f>
        <v/>
      </c>
      <c r="C23" s="106"/>
      <c r="D23" s="104"/>
      <c r="E23" s="107"/>
      <c r="F23" s="108"/>
      <c r="G23" s="77">
        <f ca="1">IFERROR(NOW()-F23,"-")</f>
        <v>45954.19866840278</v>
      </c>
      <c r="H23" s="108"/>
      <c r="I23" s="104" t="str">
        <f>IFERROR(VLOOKUP(D23,DB!A:F,6,0),"")</f>
        <v/>
      </c>
      <c r="J23" s="103" t="str">
        <f>IFERROR(VLOOKUP(D23,DB!A:G,7,0),"")</f>
        <v/>
      </c>
      <c r="K23" s="109"/>
      <c r="L23" s="110" t="str">
        <f>IFERROR(VLOOKUP(D23,DB!A:I,9,0),"")</f>
        <v/>
      </c>
    </row>
    <row r="24" spans="1:12" ht="31.5" customHeight="1">
      <c r="A24" s="105"/>
      <c r="B24" s="104" t="str">
        <f>IFERROR(VLOOKUP(D24,DB!A:K,11,0),"")</f>
        <v/>
      </c>
      <c r="C24" s="106"/>
      <c r="D24" s="104"/>
      <c r="E24" s="107"/>
      <c r="F24" s="108"/>
      <c r="G24" s="77">
        <f ca="1">IFERROR(NOW()-F24,"-")</f>
        <v>45954.19866840278</v>
      </c>
      <c r="H24" s="108"/>
      <c r="I24" s="104" t="str">
        <f>IFERROR(VLOOKUP(D24,DB!A:F,6,0),"")</f>
        <v/>
      </c>
      <c r="J24" s="103" t="str">
        <f>IFERROR(VLOOKUP(D24,DB!A:G,7,0),"")</f>
        <v/>
      </c>
      <c r="K24" s="109"/>
      <c r="L24" s="110" t="str">
        <f>IFERROR(VLOOKUP(D24,DB!A:I,9,0),"")</f>
        <v/>
      </c>
    </row>
    <row r="25" spans="1:12" ht="31.5" customHeight="1">
      <c r="A25" s="105"/>
      <c r="B25" s="104" t="str">
        <f>IFERROR(VLOOKUP(D25,DB!A:K,11,0),"")</f>
        <v/>
      </c>
      <c r="C25" s="106"/>
      <c r="D25" s="104"/>
      <c r="E25" s="107"/>
      <c r="F25" s="108"/>
      <c r="G25" s="77">
        <f ca="1">IFERROR(NOW()-F25,"-")</f>
        <v>45954.19866840278</v>
      </c>
      <c r="H25" s="108"/>
      <c r="I25" s="104" t="str">
        <f>IFERROR(VLOOKUP(D25,DB!A:F,6,0),"")</f>
        <v/>
      </c>
      <c r="J25" s="103" t="str">
        <f>IFERROR(VLOOKUP(D25,DB!A:G,7,0),"")</f>
        <v/>
      </c>
      <c r="K25" s="109"/>
      <c r="L25" s="110" t="str">
        <f>IFERROR(VLOOKUP(D25,DB!A:I,9,0),"")</f>
        <v/>
      </c>
    </row>
    <row r="26" spans="1:12" ht="31.5" customHeight="1">
      <c r="A26" s="105"/>
      <c r="B26" s="104" t="str">
        <f>IFERROR(VLOOKUP(D26,DB!A:K,11,0),"")</f>
        <v/>
      </c>
      <c r="C26" s="106"/>
      <c r="D26" s="104"/>
      <c r="E26" s="107"/>
      <c r="F26" s="108"/>
      <c r="G26" s="77">
        <f ca="1">IFERROR(NOW()-F26,"-")</f>
        <v>45954.19866840278</v>
      </c>
      <c r="H26" s="108"/>
      <c r="I26" s="104" t="str">
        <f>IFERROR(VLOOKUP(D26,DB!A:F,6,0),"")</f>
        <v/>
      </c>
      <c r="J26" s="103" t="str">
        <f>IFERROR(VLOOKUP(D26,DB!A:G,7,0),"")</f>
        <v/>
      </c>
      <c r="K26" s="109"/>
      <c r="L26" s="110" t="str">
        <f>IFERROR(VLOOKUP(D26,DB!A:I,9,0),"")</f>
        <v/>
      </c>
    </row>
    <row r="27" spans="1:12" ht="31.5" customHeight="1">
      <c r="A27" s="105"/>
      <c r="B27" s="104" t="str">
        <f>IFERROR(VLOOKUP(D27,DB!A:K,11,0),"")</f>
        <v/>
      </c>
      <c r="C27" s="106"/>
      <c r="D27" s="104"/>
      <c r="E27" s="107"/>
      <c r="F27" s="108"/>
      <c r="G27" s="77">
        <f ca="1">IFERROR(NOW()-F27,"-")</f>
        <v>45954.19866840278</v>
      </c>
      <c r="H27" s="108"/>
      <c r="I27" s="104" t="str">
        <f>IFERROR(VLOOKUP(D27,DB!A:F,6,0),"")</f>
        <v/>
      </c>
      <c r="J27" s="103" t="str">
        <f>IFERROR(VLOOKUP(D27,DB!A:G,7,0),"")</f>
        <v/>
      </c>
      <c r="K27" s="109"/>
      <c r="L27" s="110" t="str">
        <f>IFERROR(VLOOKUP(D27,DB!A:I,9,0),"")</f>
        <v/>
      </c>
    </row>
    <row r="28" spans="1:12" ht="31.5" customHeight="1">
      <c r="A28" s="105"/>
      <c r="B28" s="104" t="str">
        <f>IFERROR(VLOOKUP(D28,DB!A:K,11,0),"")</f>
        <v/>
      </c>
      <c r="C28" s="106"/>
      <c r="D28" s="104"/>
      <c r="E28" s="107"/>
      <c r="F28" s="108"/>
      <c r="G28" s="77">
        <f ca="1">IFERROR(NOW()-F28,"-")</f>
        <v>45954.19866840278</v>
      </c>
      <c r="H28" s="108"/>
      <c r="I28" s="104" t="str">
        <f>IFERROR(VLOOKUP(D28,DB!A:F,6,0),"")</f>
        <v/>
      </c>
      <c r="J28" s="103" t="str">
        <f>IFERROR(VLOOKUP(D28,DB!A:G,7,0),"")</f>
        <v/>
      </c>
      <c r="K28" s="109"/>
      <c r="L28" s="110" t="str">
        <f>IFERROR(VLOOKUP(D28,DB!A:I,9,0),"")</f>
        <v/>
      </c>
    </row>
    <row r="29" spans="1:12" ht="31.5" customHeight="1">
      <c r="A29" s="105"/>
      <c r="B29" s="104" t="str">
        <f>IFERROR(VLOOKUP(D29,DB!A:K,11,0),"")</f>
        <v/>
      </c>
      <c r="C29" s="106"/>
      <c r="D29" s="104"/>
      <c r="E29" s="107"/>
      <c r="F29" s="108"/>
      <c r="G29" s="77">
        <f ca="1">IFERROR(NOW()-F29,"-")</f>
        <v>45954.19866840278</v>
      </c>
      <c r="H29" s="108"/>
      <c r="I29" s="104" t="str">
        <f>IFERROR(VLOOKUP(D29,DB!A:F,6,0),"")</f>
        <v/>
      </c>
      <c r="J29" s="103" t="str">
        <f>IFERROR(VLOOKUP(D29,DB!A:G,7,0),"")</f>
        <v/>
      </c>
      <c r="K29" s="109"/>
      <c r="L29" s="110" t="str">
        <f>IFERROR(VLOOKUP(D29,DB!A:I,9,0),"")</f>
        <v/>
      </c>
    </row>
    <row r="30" spans="1:12" ht="31.5" customHeight="1">
      <c r="A30" s="105"/>
      <c r="B30" s="104" t="str">
        <f>IFERROR(VLOOKUP(D30,DB!A:K,11,0),"")</f>
        <v/>
      </c>
      <c r="C30" s="106"/>
      <c r="D30" s="104"/>
      <c r="E30" s="107"/>
      <c r="F30" s="108"/>
      <c r="G30" s="77">
        <f ca="1">IFERROR(NOW()-F30,"-")</f>
        <v>45954.19866840278</v>
      </c>
      <c r="H30" s="108"/>
      <c r="I30" s="104" t="str">
        <f>IFERROR(VLOOKUP(D30,DB!A:F,6,0),"")</f>
        <v/>
      </c>
      <c r="J30" s="103" t="str">
        <f>IFERROR(VLOOKUP(D30,DB!A:G,7,0),"")</f>
        <v/>
      </c>
      <c r="K30" s="109"/>
      <c r="L30" s="110" t="str">
        <f>IFERROR(VLOOKUP(D30,DB!A:I,9,0),"")</f>
        <v/>
      </c>
    </row>
    <row r="31" spans="1:12" ht="31.5" customHeight="1">
      <c r="A31" s="105"/>
      <c r="B31" s="104" t="str">
        <f>IFERROR(VLOOKUP(D31,DB!A:K,11,0),"")</f>
        <v/>
      </c>
      <c r="C31" s="106"/>
      <c r="D31" s="104"/>
      <c r="E31" s="107"/>
      <c r="F31" s="108"/>
      <c r="G31" s="77">
        <f ca="1">IFERROR(NOW()-F31,"-")</f>
        <v>45954.19866840278</v>
      </c>
      <c r="H31" s="108"/>
      <c r="I31" s="104" t="str">
        <f>IFERROR(VLOOKUP(D31,DB!A:F,6,0),"")</f>
        <v/>
      </c>
      <c r="J31" s="103" t="str">
        <f>IFERROR(VLOOKUP(D31,DB!A:G,7,0),"")</f>
        <v/>
      </c>
      <c r="K31" s="109"/>
      <c r="L31" s="110" t="str">
        <f>IFERROR(VLOOKUP(D31,DB!A:I,9,0),"")</f>
        <v/>
      </c>
    </row>
    <row r="32" spans="1:12" ht="31.5" customHeight="1">
      <c r="A32" s="105"/>
      <c r="B32" s="104" t="str">
        <f>IFERROR(VLOOKUP(D32,DB!A:K,11,0),"")</f>
        <v/>
      </c>
      <c r="C32" s="106"/>
      <c r="D32" s="104"/>
      <c r="E32" s="107"/>
      <c r="F32" s="108"/>
      <c r="G32" s="77">
        <f ca="1">IFERROR(NOW()-F32,"-")</f>
        <v>45954.19866840278</v>
      </c>
      <c r="H32" s="108"/>
      <c r="I32" s="104" t="str">
        <f>IFERROR(VLOOKUP(D32,DB!A:F,6,0),"")</f>
        <v/>
      </c>
      <c r="J32" s="103" t="str">
        <f>IFERROR(VLOOKUP(D32,DB!A:G,7,0),"")</f>
        <v/>
      </c>
      <c r="K32" s="109"/>
      <c r="L32" s="110" t="str">
        <f>IFERROR(VLOOKUP(D32,DB!A:I,9,0),"")</f>
        <v/>
      </c>
    </row>
    <row r="33" spans="1:12" ht="31.5" customHeight="1">
      <c r="A33" s="105"/>
      <c r="B33" s="104" t="str">
        <f>IFERROR(VLOOKUP(D33,DB!A:K,11,0),"")</f>
        <v/>
      </c>
      <c r="C33" s="106"/>
      <c r="D33" s="104"/>
      <c r="E33" s="107"/>
      <c r="F33" s="108"/>
      <c r="G33" s="77">
        <f ca="1">IFERROR(NOW()-F33,"-")</f>
        <v>45954.19866840278</v>
      </c>
      <c r="H33" s="108"/>
      <c r="I33" s="104" t="str">
        <f>IFERROR(VLOOKUP(D33,DB!A:F,6,0),"")</f>
        <v/>
      </c>
      <c r="J33" s="103" t="str">
        <f>IFERROR(VLOOKUP(D33,DB!A:G,7,0),"")</f>
        <v/>
      </c>
      <c r="K33" s="109"/>
      <c r="L33" s="110" t="str">
        <f>IFERROR(VLOOKUP(D33,DB!A:I,9,0),"")</f>
        <v/>
      </c>
    </row>
    <row r="34" spans="1:12" ht="31.5" customHeight="1">
      <c r="A34" s="105"/>
      <c r="B34" s="104" t="str">
        <f>IFERROR(VLOOKUP(D34,DB!A:K,11,0),"")</f>
        <v/>
      </c>
      <c r="C34" s="106"/>
      <c r="D34" s="104"/>
      <c r="E34" s="107"/>
      <c r="F34" s="108"/>
      <c r="G34" s="77">
        <f ca="1">IFERROR(NOW()-F34,"-")</f>
        <v>45954.19866840278</v>
      </c>
      <c r="H34" s="108"/>
      <c r="I34" s="104" t="str">
        <f>IFERROR(VLOOKUP(D34,DB!A:F,6,0),"")</f>
        <v/>
      </c>
      <c r="J34" s="103" t="str">
        <f>IFERROR(VLOOKUP(D34,DB!A:G,7,0),"")</f>
        <v/>
      </c>
      <c r="K34" s="109"/>
      <c r="L34" s="110" t="str">
        <f>IFERROR(VLOOKUP(D34,DB!A:I,9,0),"")</f>
        <v/>
      </c>
    </row>
    <row r="35" spans="1:12" ht="31.5" customHeight="1">
      <c r="A35" s="105"/>
      <c r="B35" s="104" t="str">
        <f>IFERROR(VLOOKUP(D35,DB!A:K,11,0),"")</f>
        <v/>
      </c>
      <c r="C35" s="106"/>
      <c r="D35" s="104"/>
      <c r="E35" s="107"/>
      <c r="F35" s="108"/>
      <c r="G35" s="77">
        <f ca="1">IFERROR(NOW()-F35,"-")</f>
        <v>45954.19866840278</v>
      </c>
      <c r="H35" s="108"/>
      <c r="I35" s="104" t="str">
        <f>IFERROR(VLOOKUP(D35,DB!A:F,6,0),"")</f>
        <v/>
      </c>
      <c r="J35" s="103" t="str">
        <f>IFERROR(VLOOKUP(D35,DB!A:G,7,0),"")</f>
        <v/>
      </c>
      <c r="K35" s="109"/>
      <c r="L35" s="110" t="str">
        <f>IFERROR(VLOOKUP(D35,DB!A:I,9,0),"")</f>
        <v/>
      </c>
    </row>
    <row r="36" spans="1:12" ht="31.5" customHeight="1">
      <c r="A36" s="105"/>
      <c r="B36" s="104" t="str">
        <f>IFERROR(VLOOKUP(D36,DB!A:K,11,0),"")</f>
        <v/>
      </c>
      <c r="C36" s="106"/>
      <c r="D36" s="104"/>
      <c r="E36" s="107"/>
      <c r="F36" s="108"/>
      <c r="G36" s="77">
        <f ca="1">IFERROR(NOW()-F36,"-")</f>
        <v>45954.19866840278</v>
      </c>
      <c r="H36" s="108"/>
      <c r="I36" s="104" t="str">
        <f>IFERROR(VLOOKUP(D36,DB!A:F,6,0),"")</f>
        <v/>
      </c>
      <c r="J36" s="103" t="str">
        <f>IFERROR(VLOOKUP(D36,DB!A:G,7,0),"")</f>
        <v/>
      </c>
      <c r="K36" s="109"/>
      <c r="L36" s="110" t="str">
        <f>IFERROR(VLOOKUP(D36,DB!A:I,9,0),"")</f>
        <v/>
      </c>
    </row>
    <row r="37" spans="1:12" ht="31.5" customHeight="1">
      <c r="A37" s="105"/>
      <c r="B37" s="104" t="str">
        <f>IFERROR(VLOOKUP(D37,DB!A:K,11,0),"")</f>
        <v/>
      </c>
      <c r="C37" s="106"/>
      <c r="D37" s="104"/>
      <c r="E37" s="107"/>
      <c r="F37" s="108"/>
      <c r="G37" s="77">
        <f ca="1">IFERROR(NOW()-F37,"-")</f>
        <v>45954.19866840278</v>
      </c>
      <c r="H37" s="108"/>
      <c r="I37" s="104" t="str">
        <f>IFERROR(VLOOKUP(D37,DB!A:F,6,0),"")</f>
        <v/>
      </c>
      <c r="J37" s="103" t="str">
        <f>IFERROR(VLOOKUP(D37,DB!A:G,7,0),"")</f>
        <v/>
      </c>
      <c r="K37" s="109"/>
      <c r="L37" s="110" t="str">
        <f>IFERROR(VLOOKUP(D37,DB!A:I,9,0),"")</f>
        <v/>
      </c>
    </row>
    <row r="38" spans="1:12" ht="31.5" customHeight="1">
      <c r="A38" s="105"/>
      <c r="B38" s="104" t="str">
        <f>IFERROR(VLOOKUP(D38,DB!A:K,11,0),"")</f>
        <v/>
      </c>
      <c r="C38" s="106"/>
      <c r="D38" s="104"/>
      <c r="E38" s="107"/>
      <c r="F38" s="108"/>
      <c r="G38" s="77">
        <f ca="1">IFERROR(NOW()-F38,"-")</f>
        <v>45954.19866840278</v>
      </c>
      <c r="H38" s="108"/>
      <c r="I38" s="104" t="str">
        <f>IFERROR(VLOOKUP(D38,DB!A:F,6,0),"")</f>
        <v/>
      </c>
      <c r="J38" s="103" t="str">
        <f>IFERROR(VLOOKUP(D38,DB!A:G,7,0),"")</f>
        <v/>
      </c>
      <c r="K38" s="109"/>
      <c r="L38" s="110" t="str">
        <f>IFERROR(VLOOKUP(D38,DB!A:I,9,0),"")</f>
        <v/>
      </c>
    </row>
    <row r="39" spans="1:12" ht="31.5" customHeight="1">
      <c r="A39" s="105"/>
      <c r="B39" s="104" t="str">
        <f>IFERROR(VLOOKUP(D39,DB!A:K,11,0),"")</f>
        <v/>
      </c>
      <c r="C39" s="106"/>
      <c r="D39" s="104"/>
      <c r="E39" s="107"/>
      <c r="F39" s="108"/>
      <c r="G39" s="77">
        <f ca="1">IFERROR(NOW()-F39,"-")</f>
        <v>45954.19866840278</v>
      </c>
      <c r="H39" s="108"/>
      <c r="I39" s="104" t="str">
        <f>IFERROR(VLOOKUP(D39,DB!A:F,6,0),"")</f>
        <v/>
      </c>
      <c r="J39" s="103" t="str">
        <f>IFERROR(VLOOKUP(D39,DB!A:G,7,0),"")</f>
        <v/>
      </c>
      <c r="K39" s="109"/>
      <c r="L39" s="110" t="str">
        <f>IFERROR(VLOOKUP(D39,DB!A:I,9,0),"")</f>
        <v/>
      </c>
    </row>
    <row r="40" spans="1:12" ht="31.5" customHeight="1">
      <c r="A40" s="105"/>
      <c r="B40" s="104" t="str">
        <f>IFERROR(VLOOKUP(D40,DB!A:K,11,0),"")</f>
        <v/>
      </c>
      <c r="C40" s="106"/>
      <c r="D40" s="104"/>
      <c r="E40" s="107"/>
      <c r="F40" s="108"/>
      <c r="G40" s="77">
        <f ca="1">IFERROR(NOW()-F40,"-")</f>
        <v>45954.19866840278</v>
      </c>
      <c r="H40" s="108"/>
      <c r="I40" s="104" t="str">
        <f>IFERROR(VLOOKUP(D40,DB!A:F,6,0),"")</f>
        <v/>
      </c>
      <c r="J40" s="103" t="str">
        <f>IFERROR(VLOOKUP(D40,DB!A:G,7,0),"")</f>
        <v/>
      </c>
      <c r="K40" s="109"/>
      <c r="L40" s="110" t="str">
        <f>IFERROR(VLOOKUP(D40,DB!A:I,9,0),"")</f>
        <v/>
      </c>
    </row>
    <row r="41" spans="1:12" ht="31.5" customHeight="1">
      <c r="A41" s="105"/>
      <c r="B41" s="104" t="str">
        <f>IFERROR(VLOOKUP(D41,DB!A:K,11,0),"")</f>
        <v/>
      </c>
      <c r="C41" s="106"/>
      <c r="D41" s="104"/>
      <c r="E41" s="107"/>
      <c r="F41" s="108"/>
      <c r="G41" s="77">
        <f ca="1">IFERROR(NOW()-F41,"-")</f>
        <v>45954.19866840278</v>
      </c>
      <c r="H41" s="108"/>
      <c r="I41" s="104" t="str">
        <f>IFERROR(VLOOKUP(D41,DB!A:F,6,0),"")</f>
        <v/>
      </c>
      <c r="J41" s="103" t="str">
        <f>IFERROR(VLOOKUP(D41,DB!A:G,7,0),"")</f>
        <v/>
      </c>
      <c r="K41" s="109"/>
      <c r="L41" s="110" t="str">
        <f>IFERROR(VLOOKUP(D41,DB!A:I,9,0),"")</f>
        <v/>
      </c>
    </row>
    <row r="42" spans="1:12" ht="31.5" customHeight="1">
      <c r="A42" s="105"/>
      <c r="B42" s="104" t="str">
        <f>IFERROR(VLOOKUP(D42,DB!A:K,11,0),"")</f>
        <v/>
      </c>
      <c r="C42" s="106"/>
      <c r="D42" s="104"/>
      <c r="E42" s="107"/>
      <c r="F42" s="108"/>
      <c r="G42" s="77">
        <f ca="1">IFERROR(NOW()-F42,"-")</f>
        <v>45954.19866840278</v>
      </c>
      <c r="H42" s="108"/>
      <c r="I42" s="104" t="str">
        <f>IFERROR(VLOOKUP(D42,DB!A:F,6,0),"")</f>
        <v/>
      </c>
      <c r="J42" s="103" t="str">
        <f>IFERROR(VLOOKUP(D42,DB!A:G,7,0),"")</f>
        <v/>
      </c>
      <c r="K42" s="109"/>
      <c r="L42" s="110" t="str">
        <f>IFERROR(VLOOKUP(D42,DB!A:I,9,0),"")</f>
        <v/>
      </c>
    </row>
    <row r="43" spans="1:12" ht="31.5" customHeight="1">
      <c r="A43" s="105"/>
      <c r="B43" s="104" t="str">
        <f>IFERROR(VLOOKUP(D43,DB!A:K,11,0),"")</f>
        <v/>
      </c>
      <c r="C43" s="106"/>
      <c r="D43" s="104"/>
      <c r="E43" s="107"/>
      <c r="F43" s="108"/>
      <c r="G43" s="77">
        <f ca="1">IFERROR(NOW()-F43,"-")</f>
        <v>45954.19866840278</v>
      </c>
      <c r="H43" s="108"/>
      <c r="I43" s="104" t="str">
        <f>IFERROR(VLOOKUP(D43,DB!A:F,6,0),"")</f>
        <v/>
      </c>
      <c r="J43" s="103" t="str">
        <f>IFERROR(VLOOKUP(D43,DB!A:G,7,0),"")</f>
        <v/>
      </c>
      <c r="K43" s="109"/>
      <c r="L43" s="110" t="str">
        <f>IFERROR(VLOOKUP(D43,DB!A:I,9,0),"")</f>
        <v/>
      </c>
    </row>
    <row r="44" spans="1:12" ht="31.5" customHeight="1">
      <c r="A44" s="105"/>
      <c r="B44" s="104" t="str">
        <f>IFERROR(VLOOKUP(D44,DB!A:K,11,0),"")</f>
        <v/>
      </c>
      <c r="C44" s="106"/>
      <c r="D44" s="104"/>
      <c r="E44" s="107"/>
      <c r="F44" s="108"/>
      <c r="G44" s="77">
        <f ca="1">IFERROR(NOW()-F44,"-")</f>
        <v>45954.19866840278</v>
      </c>
      <c r="H44" s="108"/>
      <c r="I44" s="104" t="str">
        <f>IFERROR(VLOOKUP(D44,DB!A:F,6,0),"")</f>
        <v/>
      </c>
      <c r="J44" s="103" t="str">
        <f>IFERROR(VLOOKUP(D44,DB!A:G,7,0),"")</f>
        <v/>
      </c>
      <c r="K44" s="109"/>
      <c r="L44" s="110" t="str">
        <f>IFERROR(VLOOKUP(D44,DB!A:I,9,0),"")</f>
        <v/>
      </c>
    </row>
    <row r="45" spans="1:12" ht="31.5" customHeight="1">
      <c r="A45" s="105"/>
      <c r="B45" s="104" t="str">
        <f>IFERROR(VLOOKUP(D45,DB!A:K,11,0),"")</f>
        <v/>
      </c>
      <c r="C45" s="106"/>
      <c r="D45" s="104"/>
      <c r="E45" s="107"/>
      <c r="F45" s="108"/>
      <c r="G45" s="77">
        <f ca="1">IFERROR(NOW()-F45,"-")</f>
        <v>45954.19866840278</v>
      </c>
      <c r="H45" s="108"/>
      <c r="I45" s="104" t="str">
        <f>IFERROR(VLOOKUP(D45,DB!A:F,6,0),"")</f>
        <v/>
      </c>
      <c r="J45" s="103" t="str">
        <f>IFERROR(VLOOKUP(D45,DB!A:G,7,0),"")</f>
        <v/>
      </c>
      <c r="K45" s="109"/>
      <c r="L45" s="110" t="str">
        <f>IFERROR(VLOOKUP(D45,DB!A:I,9,0),"")</f>
        <v/>
      </c>
    </row>
    <row r="46" spans="1:12" ht="31.5" customHeight="1">
      <c r="A46" s="105"/>
      <c r="B46" s="104" t="str">
        <f>IFERROR(VLOOKUP(D46,DB!A:K,11,0),"")</f>
        <v/>
      </c>
      <c r="C46" s="106"/>
      <c r="D46" s="104"/>
      <c r="E46" s="107"/>
      <c r="F46" s="108"/>
      <c r="G46" s="77">
        <f ca="1">IFERROR(NOW()-F46,"-")</f>
        <v>45954.19866840278</v>
      </c>
      <c r="H46" s="108"/>
      <c r="I46" s="104" t="str">
        <f>IFERROR(VLOOKUP(D46,DB!A:F,6,0),"")</f>
        <v/>
      </c>
      <c r="J46" s="103" t="str">
        <f>IFERROR(VLOOKUP(D46,DB!A:G,7,0),"")</f>
        <v/>
      </c>
      <c r="K46" s="109"/>
      <c r="L46" s="110" t="str">
        <f>IFERROR(VLOOKUP(D46,DB!A:I,9,0),"")</f>
        <v/>
      </c>
    </row>
    <row r="47" spans="1:12" ht="31.5" customHeight="1">
      <c r="A47" s="105"/>
      <c r="B47" s="104" t="str">
        <f>IFERROR(VLOOKUP(D47,DB!A:K,11,0),"")</f>
        <v/>
      </c>
      <c r="C47" s="106"/>
      <c r="D47" s="104"/>
      <c r="E47" s="107"/>
      <c r="F47" s="108"/>
      <c r="G47" s="77">
        <f ca="1">IFERROR(NOW()-F47,"-")</f>
        <v>45954.19866840278</v>
      </c>
      <c r="H47" s="108"/>
      <c r="I47" s="104" t="str">
        <f>IFERROR(VLOOKUP(D47,DB!A:F,6,0),"")</f>
        <v/>
      </c>
      <c r="J47" s="103" t="str">
        <f>IFERROR(VLOOKUP(D47,DB!A:G,7,0),"")</f>
        <v/>
      </c>
      <c r="K47" s="109"/>
      <c r="L47" s="110" t="str">
        <f>IFERROR(VLOOKUP(D47,DB!A:I,9,0),"")</f>
        <v/>
      </c>
    </row>
    <row r="48" spans="1:12" ht="31.5" customHeight="1">
      <c r="A48" s="105"/>
      <c r="B48" s="104" t="str">
        <f>IFERROR(VLOOKUP(D48,DB!A:K,11,0),"")</f>
        <v/>
      </c>
      <c r="C48" s="106"/>
      <c r="D48" s="104"/>
      <c r="E48" s="107"/>
      <c r="F48" s="108"/>
      <c r="G48" s="77">
        <f ca="1">IFERROR(NOW()-F48,"-")</f>
        <v>45954.19866840278</v>
      </c>
      <c r="H48" s="108"/>
      <c r="I48" s="104" t="str">
        <f>IFERROR(VLOOKUP(D48,DB!A:F,6,0),"")</f>
        <v/>
      </c>
      <c r="J48" s="103" t="str">
        <f>IFERROR(VLOOKUP(D48,DB!A:G,7,0),"")</f>
        <v/>
      </c>
      <c r="K48" s="109"/>
      <c r="L48" s="110" t="str">
        <f>IFERROR(VLOOKUP(D48,DB!A:I,9,0),"")</f>
        <v/>
      </c>
    </row>
    <row r="49" spans="1:12" ht="31.5" customHeight="1">
      <c r="A49" s="105"/>
      <c r="B49" s="104" t="str">
        <f>IFERROR(VLOOKUP(D49,DB!A:K,11,0),"")</f>
        <v/>
      </c>
      <c r="C49" s="106"/>
      <c r="D49" s="104"/>
      <c r="E49" s="107"/>
      <c r="F49" s="108"/>
      <c r="G49" s="77">
        <f ca="1">IFERROR(NOW()-F49,"-")</f>
        <v>45954.19866840278</v>
      </c>
      <c r="H49" s="108"/>
      <c r="I49" s="104" t="str">
        <f>IFERROR(VLOOKUP(D49,DB!A:F,6,0),"")</f>
        <v/>
      </c>
      <c r="J49" s="103" t="str">
        <f>IFERROR(VLOOKUP(D49,DB!A:G,7,0),"")</f>
        <v/>
      </c>
      <c r="K49" s="109"/>
      <c r="L49" s="110" t="str">
        <f>IFERROR(VLOOKUP(D49,DB!A:I,9,0),"")</f>
        <v/>
      </c>
    </row>
    <row r="50" spans="1:12" ht="31.5" customHeight="1">
      <c r="A50" s="105"/>
      <c r="B50" s="104" t="str">
        <f>IFERROR(VLOOKUP(D50,DB!A:K,11,0),"")</f>
        <v/>
      </c>
      <c r="C50" s="106"/>
      <c r="D50" s="104"/>
      <c r="E50" s="107"/>
      <c r="F50" s="108"/>
      <c r="G50" s="77">
        <f ca="1">IFERROR(NOW()-F50,"-")</f>
        <v>45954.19866840278</v>
      </c>
      <c r="H50" s="108"/>
      <c r="I50" s="104" t="str">
        <f>IFERROR(VLOOKUP(D50,DB!A:F,6,0),"")</f>
        <v/>
      </c>
      <c r="J50" s="103" t="str">
        <f>IFERROR(VLOOKUP(D50,DB!A:G,7,0),"")</f>
        <v/>
      </c>
      <c r="K50" s="109"/>
      <c r="L50" s="110" t="str">
        <f>IFERROR(VLOOKUP(D50,DB!A:I,9,0),"")</f>
        <v/>
      </c>
    </row>
    <row r="51" spans="1:12" ht="31.5" customHeight="1">
      <c r="A51" s="105"/>
      <c r="B51" s="104" t="str">
        <f>IFERROR(VLOOKUP(D51,DB!A:K,11,0),"")</f>
        <v/>
      </c>
      <c r="C51" s="106"/>
      <c r="D51" s="104"/>
      <c r="E51" s="107"/>
      <c r="F51" s="108"/>
      <c r="G51" s="77">
        <f ca="1">IFERROR(NOW()-F51,"-")</f>
        <v>45954.19866840278</v>
      </c>
      <c r="H51" s="108"/>
      <c r="I51" s="104" t="str">
        <f>IFERROR(VLOOKUP(D51,DB!A:F,6,0),"")</f>
        <v/>
      </c>
      <c r="J51" s="103" t="str">
        <f>IFERROR(VLOOKUP(D51,DB!A:G,7,0),"")</f>
        <v/>
      </c>
      <c r="K51" s="109"/>
      <c r="L51" s="110" t="str">
        <f>IFERROR(VLOOKUP(D51,DB!A:I,9,0),"")</f>
        <v/>
      </c>
    </row>
    <row r="52" spans="1:12" ht="31.5" customHeight="1">
      <c r="A52" s="105"/>
      <c r="B52" s="104" t="str">
        <f>IFERROR(VLOOKUP(D52,DB!A:K,11,0),"")</f>
        <v/>
      </c>
      <c r="C52" s="106"/>
      <c r="D52" s="104"/>
      <c r="E52" s="107"/>
      <c r="F52" s="108"/>
      <c r="G52" s="77">
        <f ca="1">IFERROR(NOW()-F52,"-")</f>
        <v>45954.19866840278</v>
      </c>
      <c r="H52" s="108"/>
      <c r="I52" s="104" t="str">
        <f>IFERROR(VLOOKUP(D52,DB!A:F,6,0),"")</f>
        <v/>
      </c>
      <c r="J52" s="103" t="str">
        <f>IFERROR(VLOOKUP(D52,DB!A:G,7,0),"")</f>
        <v/>
      </c>
      <c r="K52" s="109"/>
      <c r="L52" s="110" t="str">
        <f>IFERROR(VLOOKUP(D52,DB!A:I,9,0),"")</f>
        <v/>
      </c>
    </row>
    <row r="53" spans="1:12" ht="31.5" customHeight="1">
      <c r="A53" s="105"/>
      <c r="B53" s="104" t="str">
        <f>IFERROR(VLOOKUP(D53,DB!A:K,11,0),"")</f>
        <v/>
      </c>
      <c r="C53" s="106"/>
      <c r="D53" s="104"/>
      <c r="E53" s="107"/>
      <c r="F53" s="108"/>
      <c r="G53" s="77">
        <f ca="1">IFERROR(NOW()-F53,"-")</f>
        <v>45954.19866840278</v>
      </c>
      <c r="H53" s="108"/>
      <c r="I53" s="104" t="str">
        <f>IFERROR(VLOOKUP(D53,DB!A:F,6,0),"")</f>
        <v/>
      </c>
      <c r="J53" s="103" t="str">
        <f>IFERROR(VLOOKUP(D53,DB!A:G,7,0),"")</f>
        <v/>
      </c>
      <c r="K53" s="109"/>
      <c r="L53" s="110" t="str">
        <f>IFERROR(VLOOKUP(D53,DB!A:I,9,0),"")</f>
        <v/>
      </c>
    </row>
    <row r="54" spans="1:12" ht="31.5" customHeight="1">
      <c r="A54" s="105"/>
      <c r="B54" s="104" t="str">
        <f>IFERROR(VLOOKUP(D54,DB!A:K,11,0),"")</f>
        <v/>
      </c>
      <c r="C54" s="106"/>
      <c r="D54" s="104"/>
      <c r="E54" s="107"/>
      <c r="F54" s="108"/>
      <c r="G54" s="77">
        <f ca="1">IFERROR(NOW()-F54,"-")</f>
        <v>45954.19866840278</v>
      </c>
      <c r="H54" s="108"/>
      <c r="I54" s="104" t="str">
        <f>IFERROR(VLOOKUP(D54,DB!A:F,6,0),"")</f>
        <v/>
      </c>
      <c r="J54" s="103" t="str">
        <f>IFERROR(VLOOKUP(D54,DB!A:G,7,0),"")</f>
        <v/>
      </c>
      <c r="K54" s="109"/>
      <c r="L54" s="110" t="str">
        <f>IFERROR(VLOOKUP(D54,DB!A:I,9,0),"")</f>
        <v/>
      </c>
    </row>
    <row r="55" spans="1:12" ht="31.5" customHeight="1">
      <c r="A55" s="105"/>
      <c r="B55" s="104" t="str">
        <f>IFERROR(VLOOKUP(D55,DB!A:K,11,0),"")</f>
        <v/>
      </c>
      <c r="C55" s="106"/>
      <c r="D55" s="104"/>
      <c r="E55" s="107"/>
      <c r="F55" s="108"/>
      <c r="G55" s="77">
        <f ca="1">IFERROR(NOW()-F55,"-")</f>
        <v>45954.19866840278</v>
      </c>
      <c r="H55" s="108"/>
      <c r="I55" s="104" t="str">
        <f>IFERROR(VLOOKUP(D55,DB!A:F,6,0),"")</f>
        <v/>
      </c>
      <c r="J55" s="103" t="str">
        <f>IFERROR(VLOOKUP(D55,DB!A:G,7,0),"")</f>
        <v/>
      </c>
      <c r="K55" s="109"/>
      <c r="L55" s="110" t="str">
        <f>IFERROR(VLOOKUP(D55,DB!A:I,9,0),"")</f>
        <v/>
      </c>
    </row>
    <row r="56" spans="1:12" ht="31.5" customHeight="1">
      <c r="A56" s="105"/>
      <c r="B56" s="104" t="str">
        <f>IFERROR(VLOOKUP(D56,DB!A:K,11,0),"")</f>
        <v/>
      </c>
      <c r="C56" s="106"/>
      <c r="D56" s="104"/>
      <c r="E56" s="107"/>
      <c r="F56" s="108"/>
      <c r="G56" s="77">
        <f ca="1">IFERROR(NOW()-F56,"-")</f>
        <v>45954.19866840278</v>
      </c>
      <c r="H56" s="108"/>
      <c r="I56" s="104" t="str">
        <f>IFERROR(VLOOKUP(D56,DB!A:F,6,0),"")</f>
        <v/>
      </c>
      <c r="J56" s="103" t="str">
        <f>IFERROR(VLOOKUP(D56,DB!A:G,7,0),"")</f>
        <v/>
      </c>
      <c r="K56" s="109"/>
      <c r="L56" s="110" t="str">
        <f>IFERROR(VLOOKUP(D56,DB!A:I,9,0),"")</f>
        <v/>
      </c>
    </row>
    <row r="57" spans="1:12" ht="31.5" customHeight="1">
      <c r="A57" s="105"/>
      <c r="B57" s="104" t="str">
        <f>IFERROR(VLOOKUP(D57,DB!A:K,11,0),"")</f>
        <v/>
      </c>
      <c r="C57" s="106"/>
      <c r="D57" s="104"/>
      <c r="E57" s="107"/>
      <c r="F57" s="108"/>
      <c r="G57" s="77">
        <f ca="1">IFERROR(NOW()-F57,"-")</f>
        <v>45954.19866840278</v>
      </c>
      <c r="H57" s="108"/>
      <c r="I57" s="104" t="str">
        <f>IFERROR(VLOOKUP(D57,DB!A:F,6,0),"")</f>
        <v/>
      </c>
      <c r="J57" s="103" t="str">
        <f>IFERROR(VLOOKUP(D57,DB!A:G,7,0),"")</f>
        <v/>
      </c>
      <c r="K57" s="109"/>
      <c r="L57" s="110" t="str">
        <f>IFERROR(VLOOKUP(D57,DB!A:I,9,0),"")</f>
        <v/>
      </c>
    </row>
    <row r="58" spans="1:12" ht="31.5" customHeight="1">
      <c r="A58" s="105"/>
      <c r="B58" s="104" t="str">
        <f>IFERROR(VLOOKUP(D58,DB!A:K,11,0),"")</f>
        <v/>
      </c>
      <c r="C58" s="106"/>
      <c r="D58" s="104"/>
      <c r="E58" s="107"/>
      <c r="F58" s="108"/>
      <c r="G58" s="77">
        <f ca="1">IFERROR(NOW()-F58,"-")</f>
        <v>45954.19866840278</v>
      </c>
      <c r="H58" s="108"/>
      <c r="I58" s="104" t="str">
        <f>IFERROR(VLOOKUP(D58,DB!A:F,6,0),"")</f>
        <v/>
      </c>
      <c r="J58" s="103" t="str">
        <f>IFERROR(VLOOKUP(D58,DB!A:G,7,0),"")</f>
        <v/>
      </c>
      <c r="K58" s="109"/>
      <c r="L58" s="110" t="str">
        <f>IFERROR(VLOOKUP(D58,DB!A:I,9,0),"")</f>
        <v/>
      </c>
    </row>
    <row r="59" spans="1:12" ht="31.5" customHeight="1">
      <c r="A59" s="105"/>
      <c r="B59" s="104" t="str">
        <f>IFERROR(VLOOKUP(D59,DB!A:K,11,0),"")</f>
        <v/>
      </c>
      <c r="C59" s="106"/>
      <c r="D59" s="104"/>
      <c r="E59" s="107"/>
      <c r="F59" s="108"/>
      <c r="G59" s="77">
        <f ca="1">IFERROR(NOW()-F59,"-")</f>
        <v>45954.19866840278</v>
      </c>
      <c r="H59" s="108"/>
      <c r="I59" s="104" t="str">
        <f>IFERROR(VLOOKUP(D59,DB!A:F,6,0),"")</f>
        <v/>
      </c>
      <c r="J59" s="103" t="str">
        <f>IFERROR(VLOOKUP(D59,DB!A:G,7,0),"")</f>
        <v/>
      </c>
      <c r="K59" s="109"/>
      <c r="L59" s="110" t="str">
        <f>IFERROR(VLOOKUP(D59,DB!A:I,9,0),"")</f>
        <v/>
      </c>
    </row>
    <row r="60" spans="1:12" ht="31.5" customHeight="1">
      <c r="A60" s="105"/>
      <c r="B60" s="104" t="str">
        <f>IFERROR(VLOOKUP(D60,DB!A:K,11,0),"")</f>
        <v/>
      </c>
      <c r="C60" s="106"/>
      <c r="D60" s="104"/>
      <c r="E60" s="107"/>
      <c r="F60" s="108"/>
      <c r="G60" s="77">
        <f ca="1">IFERROR(NOW()-F60,"-")</f>
        <v>45954.19866840278</v>
      </c>
      <c r="H60" s="108"/>
      <c r="I60" s="104" t="str">
        <f>IFERROR(VLOOKUP(D60,DB!A:F,6,0),"")</f>
        <v/>
      </c>
      <c r="J60" s="103" t="str">
        <f>IFERROR(VLOOKUP(D60,DB!A:G,7,0),"")</f>
        <v/>
      </c>
      <c r="K60" s="109"/>
      <c r="L60" s="110" t="str">
        <f>IFERROR(VLOOKUP(D60,DB!A:I,9,0),"")</f>
        <v/>
      </c>
    </row>
    <row r="61" spans="1:12" ht="31.5" customHeight="1">
      <c r="A61" s="105"/>
      <c r="B61" s="104" t="str">
        <f>IFERROR(VLOOKUP(D61,DB!A:K,11,0),"")</f>
        <v/>
      </c>
      <c r="C61" s="106"/>
      <c r="D61" s="104"/>
      <c r="E61" s="107"/>
      <c r="F61" s="108"/>
      <c r="G61" s="77">
        <f ca="1">IFERROR(NOW()-F61,"-")</f>
        <v>45954.19866840278</v>
      </c>
      <c r="H61" s="108"/>
      <c r="I61" s="104" t="str">
        <f>IFERROR(VLOOKUP(D61,DB!A:F,6,0),"")</f>
        <v/>
      </c>
      <c r="J61" s="103" t="str">
        <f>IFERROR(VLOOKUP(D61,DB!A:G,7,0),"")</f>
        <v/>
      </c>
      <c r="K61" s="109"/>
      <c r="L61" s="110" t="str">
        <f>IFERROR(VLOOKUP(D61,DB!A:I,9,0),"")</f>
        <v/>
      </c>
    </row>
    <row r="62" spans="1:12" ht="31.5" customHeight="1">
      <c r="A62" s="105"/>
      <c r="B62" s="104" t="str">
        <f>IFERROR(VLOOKUP(D62,DB!A:K,11,0),"")</f>
        <v/>
      </c>
      <c r="C62" s="106"/>
      <c r="D62" s="104"/>
      <c r="E62" s="107"/>
      <c r="F62" s="108"/>
      <c r="G62" s="77">
        <f ca="1">IFERROR(NOW()-F62,"-")</f>
        <v>45954.19866840278</v>
      </c>
      <c r="H62" s="108"/>
      <c r="I62" s="104" t="str">
        <f>IFERROR(VLOOKUP(D62,DB!A:F,6,0),"")</f>
        <v/>
      </c>
      <c r="J62" s="103" t="str">
        <f>IFERROR(VLOOKUP(D62,DB!A:G,7,0),"")</f>
        <v/>
      </c>
      <c r="K62" s="109"/>
      <c r="L62" s="110" t="str">
        <f>IFERROR(VLOOKUP(D62,DB!A:I,9,0),"")</f>
        <v/>
      </c>
    </row>
    <row r="63" spans="1:12" ht="31.5" customHeight="1">
      <c r="A63" s="105"/>
      <c r="B63" s="104" t="str">
        <f>IFERROR(VLOOKUP(D63,DB!A:K,11,0),"")</f>
        <v/>
      </c>
      <c r="C63" s="106"/>
      <c r="D63" s="104"/>
      <c r="E63" s="107"/>
      <c r="F63" s="108"/>
      <c r="G63" s="77">
        <f ca="1">IFERROR(NOW()-F63,"-")</f>
        <v>45954.19866840278</v>
      </c>
      <c r="H63" s="108"/>
      <c r="I63" s="104" t="str">
        <f>IFERROR(VLOOKUP(D63,DB!A:F,6,0),"")</f>
        <v/>
      </c>
      <c r="J63" s="103" t="str">
        <f>IFERROR(VLOOKUP(D63,DB!A:G,7,0),"")</f>
        <v/>
      </c>
      <c r="K63" s="109"/>
      <c r="L63" s="110" t="str">
        <f>IFERROR(VLOOKUP(D63,DB!A:I,9,0),"")</f>
        <v/>
      </c>
    </row>
    <row r="64" spans="1:12" ht="31.5" customHeight="1">
      <c r="A64" s="105"/>
      <c r="B64" s="104" t="str">
        <f>IFERROR(VLOOKUP(D64,DB!A:K,11,0),"")</f>
        <v/>
      </c>
      <c r="C64" s="106"/>
      <c r="D64" s="104"/>
      <c r="E64" s="107"/>
      <c r="F64" s="108"/>
      <c r="G64" s="77">
        <f ca="1">IFERROR(NOW()-F64,"-")</f>
        <v>45954.19866840278</v>
      </c>
      <c r="H64" s="108"/>
      <c r="I64" s="104" t="str">
        <f>IFERROR(VLOOKUP(D64,DB!A:F,6,0),"")</f>
        <v/>
      </c>
      <c r="J64" s="103" t="str">
        <f>IFERROR(VLOOKUP(D64,DB!A:G,7,0),"")</f>
        <v/>
      </c>
      <c r="K64" s="109"/>
      <c r="L64" s="110" t="str">
        <f>IFERROR(VLOOKUP(D64,DB!A:I,9,0),"")</f>
        <v/>
      </c>
    </row>
    <row r="65" spans="1:12" ht="31.5" customHeight="1">
      <c r="A65" s="105"/>
      <c r="B65" s="104" t="str">
        <f>IFERROR(VLOOKUP(D65,DB!A:K,11,0),"")</f>
        <v/>
      </c>
      <c r="C65" s="106"/>
      <c r="D65" s="104"/>
      <c r="E65" s="107"/>
      <c r="F65" s="108"/>
      <c r="G65" s="77">
        <f ca="1">IFERROR(NOW()-F65,"-")</f>
        <v>45954.19866840278</v>
      </c>
      <c r="H65" s="108"/>
      <c r="I65" s="104" t="str">
        <f>IFERROR(VLOOKUP(D65,DB!A:F,6,0),"")</f>
        <v/>
      </c>
      <c r="J65" s="103" t="str">
        <f>IFERROR(VLOOKUP(D65,DB!A:G,7,0),"")</f>
        <v/>
      </c>
      <c r="K65" s="109"/>
      <c r="L65" s="110" t="str">
        <f>IFERROR(VLOOKUP(D65,DB!A:I,9,0),"")</f>
        <v/>
      </c>
    </row>
    <row r="66" spans="1:12" ht="31.5" customHeight="1">
      <c r="A66" s="105"/>
      <c r="B66" s="104" t="str">
        <f>IFERROR(VLOOKUP(D66,DB!A:K,11,0),"")</f>
        <v/>
      </c>
      <c r="C66" s="106"/>
      <c r="D66" s="104"/>
      <c r="E66" s="107"/>
      <c r="F66" s="108"/>
      <c r="G66" s="77">
        <f ca="1">IFERROR(NOW()-F66,"-")</f>
        <v>45954.19866840278</v>
      </c>
      <c r="H66" s="108"/>
      <c r="I66" s="104" t="str">
        <f>IFERROR(VLOOKUP(D66,DB!A:F,6,0),"")</f>
        <v/>
      </c>
      <c r="J66" s="103" t="str">
        <f>IFERROR(VLOOKUP(D66,DB!A:G,7,0),"")</f>
        <v/>
      </c>
      <c r="K66" s="109"/>
      <c r="L66" s="110" t="str">
        <f>IFERROR(VLOOKUP(D66,DB!A:I,9,0),"")</f>
        <v/>
      </c>
    </row>
    <row r="67" spans="1:12" ht="31.5" customHeight="1">
      <c r="A67" s="105"/>
      <c r="B67" s="104" t="str">
        <f>IFERROR(VLOOKUP(D67,DB!A:K,11,0),"")</f>
        <v/>
      </c>
      <c r="C67" s="106"/>
      <c r="D67" s="104"/>
      <c r="E67" s="107"/>
      <c r="F67" s="108"/>
      <c r="G67" s="77">
        <f ca="1">IFERROR(NOW()-F67,"-")</f>
        <v>45954.19866840278</v>
      </c>
      <c r="H67" s="108"/>
      <c r="I67" s="104" t="str">
        <f>IFERROR(VLOOKUP(D67,DB!A:F,6,0),"")</f>
        <v/>
      </c>
      <c r="J67" s="103" t="str">
        <f>IFERROR(VLOOKUP(D67,DB!A:G,7,0),"")</f>
        <v/>
      </c>
      <c r="K67" s="109"/>
      <c r="L67" s="110" t="str">
        <f>IFERROR(VLOOKUP(D67,DB!A:I,9,0),"")</f>
        <v/>
      </c>
    </row>
    <row r="68" spans="1:12" ht="31.5" customHeight="1">
      <c r="A68" s="105"/>
      <c r="B68" s="104" t="str">
        <f>IFERROR(VLOOKUP(D68,DB!A:K,11,0),"")</f>
        <v/>
      </c>
      <c r="C68" s="106"/>
      <c r="D68" s="104"/>
      <c r="E68" s="107"/>
      <c r="F68" s="108"/>
      <c r="G68" s="77">
        <f ca="1">IFERROR(NOW()-F68,"-")</f>
        <v>45954.19866840278</v>
      </c>
      <c r="H68" s="108"/>
      <c r="I68" s="104" t="str">
        <f>IFERROR(VLOOKUP(D68,DB!A:F,6,0),"")</f>
        <v/>
      </c>
      <c r="J68" s="103" t="str">
        <f>IFERROR(VLOOKUP(D68,DB!A:G,7,0),"")</f>
        <v/>
      </c>
      <c r="K68" s="109"/>
      <c r="L68" s="110" t="str">
        <f>IFERROR(VLOOKUP(D68,DB!A:I,9,0),"")</f>
        <v/>
      </c>
    </row>
    <row r="69" spans="1:12" ht="31.5" customHeight="1">
      <c r="A69" s="105"/>
      <c r="B69" s="104" t="str">
        <f>IFERROR(VLOOKUP(D69,DB!A:K,11,0),"")</f>
        <v/>
      </c>
      <c r="C69" s="106"/>
      <c r="D69" s="104"/>
      <c r="E69" s="107"/>
      <c r="F69" s="108"/>
      <c r="G69" s="77">
        <f ca="1">IFERROR(NOW()-F69,"-")</f>
        <v>45954.19866840278</v>
      </c>
      <c r="H69" s="108"/>
      <c r="I69" s="104" t="str">
        <f>IFERROR(VLOOKUP(D69,DB!A:F,6,0),"")</f>
        <v/>
      </c>
      <c r="J69" s="103" t="str">
        <f>IFERROR(VLOOKUP(D69,DB!A:G,7,0),"")</f>
        <v/>
      </c>
      <c r="K69" s="109"/>
      <c r="L69" s="110" t="str">
        <f>IFERROR(VLOOKUP(D69,DB!A:I,9,0),"")</f>
        <v/>
      </c>
    </row>
    <row r="70" spans="1:12" ht="31.5" customHeight="1">
      <c r="A70" s="105"/>
      <c r="B70" s="104" t="str">
        <f>IFERROR(VLOOKUP(D70,DB!A:K,11,0),"")</f>
        <v/>
      </c>
      <c r="C70" s="106"/>
      <c r="D70" s="104"/>
      <c r="E70" s="107"/>
      <c r="F70" s="108"/>
      <c r="G70" s="77">
        <f ca="1">IFERROR(NOW()-F70,"-")</f>
        <v>45954.19866840278</v>
      </c>
      <c r="H70" s="108"/>
      <c r="I70" s="104" t="str">
        <f>IFERROR(VLOOKUP(D70,DB!A:F,6,0),"")</f>
        <v/>
      </c>
      <c r="J70" s="103" t="str">
        <f>IFERROR(VLOOKUP(D70,DB!A:G,7,0),"")</f>
        <v/>
      </c>
      <c r="K70" s="109"/>
      <c r="L70" s="110" t="str">
        <f>IFERROR(VLOOKUP(D70,DB!A:I,9,0),"")</f>
        <v/>
      </c>
    </row>
    <row r="71" spans="1:12" ht="31.5" customHeight="1">
      <c r="A71" s="105"/>
      <c r="B71" s="104" t="str">
        <f>IFERROR(VLOOKUP(D71,DB!A:K,11,0),"")</f>
        <v/>
      </c>
      <c r="C71" s="106"/>
      <c r="D71" s="104"/>
      <c r="E71" s="107"/>
      <c r="F71" s="108"/>
      <c r="G71" s="77">
        <f ca="1">IFERROR(NOW()-F71,"-")</f>
        <v>45954.19866840278</v>
      </c>
      <c r="H71" s="108"/>
      <c r="I71" s="104" t="str">
        <f>IFERROR(VLOOKUP(D71,DB!A:F,6,0),"")</f>
        <v/>
      </c>
      <c r="J71" s="103" t="str">
        <f>IFERROR(VLOOKUP(D71,DB!A:G,7,0),"")</f>
        <v/>
      </c>
      <c r="K71" s="109"/>
      <c r="L71" s="110" t="str">
        <f>IFERROR(VLOOKUP(D71,DB!A:I,9,0),"")</f>
        <v/>
      </c>
    </row>
    <row r="72" spans="1:12" ht="31.5" customHeight="1">
      <c r="A72" s="105"/>
      <c r="B72" s="104" t="str">
        <f>IFERROR(VLOOKUP(D72,DB!A:K,11,0),"")</f>
        <v/>
      </c>
      <c r="C72" s="106"/>
      <c r="D72" s="104"/>
      <c r="E72" s="107"/>
      <c r="F72" s="108"/>
      <c r="G72" s="77">
        <f ca="1">IFERROR(NOW()-F72,"-")</f>
        <v>45954.19866840278</v>
      </c>
      <c r="H72" s="108"/>
      <c r="I72" s="104" t="str">
        <f>IFERROR(VLOOKUP(D72,DB!A:F,6,0),"")</f>
        <v/>
      </c>
      <c r="J72" s="103" t="str">
        <f>IFERROR(VLOOKUP(D72,DB!A:G,7,0),"")</f>
        <v/>
      </c>
      <c r="K72" s="109"/>
      <c r="L72" s="110" t="str">
        <f>IFERROR(VLOOKUP(D72,DB!A:I,9,0),"")</f>
        <v/>
      </c>
    </row>
    <row r="73" spans="1:12" ht="31.5" customHeight="1">
      <c r="A73" s="105"/>
      <c r="B73" s="104" t="str">
        <f>IFERROR(VLOOKUP(D73,DB!A:K,11,0),"")</f>
        <v/>
      </c>
      <c r="C73" s="106"/>
      <c r="D73" s="104"/>
      <c r="E73" s="107"/>
      <c r="F73" s="108"/>
      <c r="G73" s="77">
        <f ca="1">IFERROR(NOW()-F73,"-")</f>
        <v>45954.19866840278</v>
      </c>
      <c r="H73" s="108"/>
      <c r="I73" s="104" t="str">
        <f>IFERROR(VLOOKUP(D73,DB!A:F,6,0),"")</f>
        <v/>
      </c>
      <c r="J73" s="103" t="str">
        <f>IFERROR(VLOOKUP(D73,DB!A:G,7,0),"")</f>
        <v/>
      </c>
      <c r="K73" s="109"/>
      <c r="L73" s="110" t="str">
        <f>IFERROR(VLOOKUP(D73,DB!A:I,9,0),"")</f>
        <v/>
      </c>
    </row>
    <row r="74" spans="1:12" ht="31.5" customHeight="1">
      <c r="A74" s="105"/>
      <c r="B74" s="104" t="str">
        <f>IFERROR(VLOOKUP(D74,DB!A:K,11,0),"")</f>
        <v/>
      </c>
      <c r="C74" s="106"/>
      <c r="D74" s="104"/>
      <c r="E74" s="107"/>
      <c r="F74" s="108"/>
      <c r="G74" s="77">
        <f ca="1">IFERROR(NOW()-F74,"-")</f>
        <v>45954.19866840278</v>
      </c>
      <c r="H74" s="108"/>
      <c r="I74" s="104" t="str">
        <f>IFERROR(VLOOKUP(D74,DB!A:F,6,0),"")</f>
        <v/>
      </c>
      <c r="J74" s="103" t="str">
        <f>IFERROR(VLOOKUP(D74,DB!A:G,7,0),"")</f>
        <v/>
      </c>
      <c r="K74" s="109"/>
      <c r="L74" s="110" t="str">
        <f>IFERROR(VLOOKUP(D74,DB!A:I,9,0),"")</f>
        <v/>
      </c>
    </row>
    <row r="75" spans="1:12" ht="31.5" customHeight="1">
      <c r="A75" s="105"/>
      <c r="B75" s="104" t="str">
        <f>IFERROR(VLOOKUP(D75,DB!A:K,11,0),"")</f>
        <v/>
      </c>
      <c r="C75" s="106"/>
      <c r="D75" s="104"/>
      <c r="E75" s="107"/>
      <c r="F75" s="108"/>
      <c r="G75" s="77">
        <f ca="1">IFERROR(NOW()-F75,"-")</f>
        <v>45954.19866840278</v>
      </c>
      <c r="H75" s="108"/>
      <c r="I75" s="104" t="str">
        <f>IFERROR(VLOOKUP(D75,DB!A:F,6,0),"")</f>
        <v/>
      </c>
      <c r="J75" s="103" t="str">
        <f>IFERROR(VLOOKUP(D75,DB!A:G,7,0),"")</f>
        <v/>
      </c>
      <c r="K75" s="109"/>
      <c r="L75" s="110" t="str">
        <f>IFERROR(VLOOKUP(D75,DB!A:I,9,0),"")</f>
        <v/>
      </c>
    </row>
    <row r="76" spans="1:12" ht="31.5" customHeight="1">
      <c r="A76" s="105"/>
      <c r="B76" s="104" t="str">
        <f>IFERROR(VLOOKUP(D76,DB!A:K,11,0),"")</f>
        <v/>
      </c>
      <c r="C76" s="106"/>
      <c r="D76" s="104"/>
      <c r="E76" s="107"/>
      <c r="F76" s="108"/>
      <c r="G76" s="77">
        <f ca="1">IFERROR(NOW()-F76,"-")</f>
        <v>45954.19866840278</v>
      </c>
      <c r="H76" s="108"/>
      <c r="I76" s="104" t="str">
        <f>IFERROR(VLOOKUP(D76,DB!A:F,6,0),"")</f>
        <v/>
      </c>
      <c r="J76" s="103" t="str">
        <f>IFERROR(VLOOKUP(D76,DB!A:G,7,0),"")</f>
        <v/>
      </c>
      <c r="K76" s="109"/>
      <c r="L76" s="110" t="str">
        <f>IFERROR(VLOOKUP(D76,DB!A:I,9,0),"")</f>
        <v/>
      </c>
    </row>
    <row r="77" spans="1:12" ht="31.5" customHeight="1">
      <c r="A77" s="105"/>
      <c r="B77" s="104" t="str">
        <f>IFERROR(VLOOKUP(D77,DB!A:K,11,0),"")</f>
        <v/>
      </c>
      <c r="C77" s="106"/>
      <c r="D77" s="104"/>
      <c r="E77" s="107"/>
      <c r="F77" s="108"/>
      <c r="G77" s="77">
        <f ca="1">IFERROR(NOW()-F77,"-")</f>
        <v>45954.19866840278</v>
      </c>
      <c r="H77" s="108"/>
      <c r="I77" s="104" t="str">
        <f>IFERROR(VLOOKUP(D77,DB!A:F,6,0),"")</f>
        <v/>
      </c>
      <c r="J77" s="103" t="str">
        <f>IFERROR(VLOOKUP(D77,DB!A:G,7,0),"")</f>
        <v/>
      </c>
      <c r="K77" s="109"/>
      <c r="L77" s="110" t="str">
        <f>IFERROR(VLOOKUP(D77,DB!A:I,9,0),"")</f>
        <v/>
      </c>
    </row>
    <row r="78" spans="1:12" ht="31.5" customHeight="1">
      <c r="A78" s="105"/>
      <c r="B78" s="104" t="str">
        <f>IFERROR(VLOOKUP(D78,DB!A:K,11,0),"")</f>
        <v/>
      </c>
      <c r="C78" s="106"/>
      <c r="D78" s="104"/>
      <c r="E78" s="107"/>
      <c r="F78" s="108"/>
      <c r="G78" s="77">
        <f ca="1">IFERROR(NOW()-F78,"-")</f>
        <v>45954.19866840278</v>
      </c>
      <c r="H78" s="108"/>
      <c r="I78" s="104" t="str">
        <f>IFERROR(VLOOKUP(D78,DB!A:F,6,0),"")</f>
        <v/>
      </c>
      <c r="J78" s="103" t="str">
        <f>IFERROR(VLOOKUP(D78,DB!A:G,7,0),"")</f>
        <v/>
      </c>
      <c r="K78" s="109"/>
      <c r="L78" s="110" t="str">
        <f>IFERROR(VLOOKUP(D78,DB!A:I,9,0),"")</f>
        <v/>
      </c>
    </row>
    <row r="79" spans="1:12" ht="31.5" customHeight="1">
      <c r="A79" s="105"/>
      <c r="B79" s="104" t="str">
        <f>IFERROR(VLOOKUP(D79,DB!A:K,11,0),"")</f>
        <v/>
      </c>
      <c r="C79" s="106"/>
      <c r="D79" s="104"/>
      <c r="E79" s="107"/>
      <c r="F79" s="108"/>
      <c r="G79" s="77">
        <f ca="1">IFERROR(NOW()-F79,"-")</f>
        <v>45954.19866840278</v>
      </c>
      <c r="H79" s="108"/>
      <c r="I79" s="104" t="str">
        <f>IFERROR(VLOOKUP(D79,DB!A:F,6,0),"")</f>
        <v/>
      </c>
      <c r="J79" s="103" t="str">
        <f>IFERROR(VLOOKUP(D79,DB!A:G,7,0),"")</f>
        <v/>
      </c>
      <c r="K79" s="109"/>
      <c r="L79" s="110" t="str">
        <f>IFERROR(VLOOKUP(D79,DB!A:I,9,0),"")</f>
        <v/>
      </c>
    </row>
    <row r="80" spans="1:12" ht="31.5" customHeight="1">
      <c r="A80" s="105"/>
      <c r="B80" s="104" t="str">
        <f>IFERROR(VLOOKUP(D80,DB!A:K,11,0),"")</f>
        <v/>
      </c>
      <c r="C80" s="106"/>
      <c r="D80" s="104"/>
      <c r="E80" s="107"/>
      <c r="F80" s="108"/>
      <c r="G80" s="77">
        <f ca="1">IFERROR(NOW()-F80,"-")</f>
        <v>45954.19866840278</v>
      </c>
      <c r="H80" s="108"/>
      <c r="I80" s="104" t="str">
        <f>IFERROR(VLOOKUP(D80,DB!A:F,6,0),"")</f>
        <v/>
      </c>
      <c r="J80" s="103" t="str">
        <f>IFERROR(VLOOKUP(D80,DB!A:G,7,0),"")</f>
        <v/>
      </c>
      <c r="K80" s="109"/>
      <c r="L80" s="110" t="str">
        <f>IFERROR(VLOOKUP(D80,DB!A:I,9,0),"")</f>
        <v/>
      </c>
    </row>
    <row r="81" spans="1:12" ht="31.5" customHeight="1">
      <c r="A81" s="105"/>
      <c r="B81" s="104" t="str">
        <f>IFERROR(VLOOKUP(D81,DB!A:K,11,0),"")</f>
        <v/>
      </c>
      <c r="C81" s="106"/>
      <c r="D81" s="104"/>
      <c r="E81" s="107"/>
      <c r="F81" s="108"/>
      <c r="G81" s="77">
        <f ca="1">IFERROR(NOW()-F81,"-")</f>
        <v>45954.19866840278</v>
      </c>
      <c r="H81" s="108"/>
      <c r="I81" s="104" t="str">
        <f>IFERROR(VLOOKUP(D81,DB!A:F,6,0),"")</f>
        <v/>
      </c>
      <c r="J81" s="103" t="str">
        <f>IFERROR(VLOOKUP(D81,DB!A:G,7,0),"")</f>
        <v/>
      </c>
      <c r="K81" s="109"/>
      <c r="L81" s="110" t="str">
        <f>IFERROR(VLOOKUP(D81,DB!A:I,9,0),"")</f>
        <v/>
      </c>
    </row>
    <row r="82" spans="1:12" ht="31.5" customHeight="1">
      <c r="A82" s="105"/>
      <c r="B82" s="104" t="str">
        <f>IFERROR(VLOOKUP(D82,DB!A:K,11,0),"")</f>
        <v/>
      </c>
      <c r="C82" s="106"/>
      <c r="D82" s="104"/>
      <c r="E82" s="107"/>
      <c r="F82" s="108"/>
      <c r="G82" s="77">
        <f ca="1">IFERROR(NOW()-F82,"-")</f>
        <v>45954.19866840278</v>
      </c>
      <c r="H82" s="108"/>
      <c r="I82" s="104" t="str">
        <f>IFERROR(VLOOKUP(D82,DB!A:F,6,0),"")</f>
        <v/>
      </c>
      <c r="J82" s="103" t="str">
        <f>IFERROR(VLOOKUP(D82,DB!A:G,7,0),"")</f>
        <v/>
      </c>
      <c r="K82" s="109"/>
      <c r="L82" s="110" t="str">
        <f>IFERROR(VLOOKUP(D82,DB!A:I,9,0),"")</f>
        <v/>
      </c>
    </row>
    <row r="83" spans="1:12" ht="31.5" customHeight="1">
      <c r="A83" s="105"/>
      <c r="B83" s="104" t="str">
        <f>IFERROR(VLOOKUP(D83,DB!A:K,11,0),"")</f>
        <v/>
      </c>
      <c r="C83" s="106"/>
      <c r="D83" s="104"/>
      <c r="E83" s="107"/>
      <c r="F83" s="108"/>
      <c r="G83" s="77">
        <f ca="1">IFERROR(NOW()-F83,"-")</f>
        <v>45954.19866840278</v>
      </c>
      <c r="H83" s="108"/>
      <c r="I83" s="104" t="str">
        <f>IFERROR(VLOOKUP(D83,DB!A:F,6,0),"")</f>
        <v/>
      </c>
      <c r="J83" s="103" t="str">
        <f>IFERROR(VLOOKUP(D83,DB!A:G,7,0),"")</f>
        <v/>
      </c>
      <c r="K83" s="109"/>
      <c r="L83" s="110" t="str">
        <f>IFERROR(VLOOKUP(D83,DB!A:I,9,0),"")</f>
        <v/>
      </c>
    </row>
    <row r="84" spans="1:12" ht="31.5" customHeight="1">
      <c r="A84" s="105"/>
      <c r="B84" s="104" t="str">
        <f>IFERROR(VLOOKUP(D84,DB!A:K,11,0),"")</f>
        <v/>
      </c>
      <c r="C84" s="106"/>
      <c r="D84" s="104"/>
      <c r="E84" s="107"/>
      <c r="F84" s="108"/>
      <c r="G84" s="77">
        <f ca="1">IFERROR(NOW()-F84,"-")</f>
        <v>45954.19866840278</v>
      </c>
      <c r="H84" s="108"/>
      <c r="I84" s="104" t="str">
        <f>IFERROR(VLOOKUP(D84,DB!A:F,6,0),"")</f>
        <v/>
      </c>
      <c r="J84" s="103" t="str">
        <f>IFERROR(VLOOKUP(D84,DB!A:G,7,0),"")</f>
        <v/>
      </c>
      <c r="K84" s="109"/>
      <c r="L84" s="110" t="str">
        <f>IFERROR(VLOOKUP(D84,DB!A:I,9,0),"")</f>
        <v/>
      </c>
    </row>
    <row r="85" spans="1:12" ht="31.5" customHeight="1">
      <c r="A85" s="105"/>
      <c r="B85" s="104" t="str">
        <f>IFERROR(VLOOKUP(D85,DB!A:K,11,0),"")</f>
        <v/>
      </c>
      <c r="C85" s="106"/>
      <c r="D85" s="104"/>
      <c r="E85" s="107"/>
      <c r="F85" s="108"/>
      <c r="G85" s="77">
        <f ca="1">IFERROR(NOW()-F85,"-")</f>
        <v>45954.19866840278</v>
      </c>
      <c r="H85" s="108"/>
      <c r="I85" s="104" t="str">
        <f>IFERROR(VLOOKUP(D85,DB!A:F,6,0),"")</f>
        <v/>
      </c>
      <c r="J85" s="103" t="str">
        <f>IFERROR(VLOOKUP(D85,DB!A:G,7,0),"")</f>
        <v/>
      </c>
      <c r="K85" s="109"/>
      <c r="L85" s="110" t="str">
        <f>IFERROR(VLOOKUP(D85,DB!A:I,9,0),"")</f>
        <v/>
      </c>
    </row>
    <row r="86" spans="1:12" ht="31.5" customHeight="1">
      <c r="A86" s="105"/>
      <c r="B86" s="104" t="str">
        <f>IFERROR(VLOOKUP(D86,DB!A:K,11,0),"")</f>
        <v/>
      </c>
      <c r="C86" s="106"/>
      <c r="D86" s="104"/>
      <c r="E86" s="107"/>
      <c r="F86" s="108"/>
      <c r="G86" s="77">
        <f ca="1">IFERROR(NOW()-F86,"-")</f>
        <v>45954.19866840278</v>
      </c>
      <c r="H86" s="108"/>
      <c r="I86" s="104" t="str">
        <f>IFERROR(VLOOKUP(D86,DB!A:F,6,0),"")</f>
        <v/>
      </c>
      <c r="J86" s="103" t="str">
        <f>IFERROR(VLOOKUP(D86,DB!A:G,7,0),"")</f>
        <v/>
      </c>
      <c r="K86" s="109"/>
      <c r="L86" s="110" t="str">
        <f>IFERROR(VLOOKUP(D86,DB!A:I,9,0),"")</f>
        <v/>
      </c>
    </row>
    <row r="87" spans="1:12" ht="31.5" customHeight="1">
      <c r="A87" s="105"/>
      <c r="B87" s="104" t="str">
        <f>IFERROR(VLOOKUP(D87,DB!A:K,11,0),"")</f>
        <v/>
      </c>
      <c r="C87" s="106"/>
      <c r="D87" s="104"/>
      <c r="E87" s="107"/>
      <c r="F87" s="108"/>
      <c r="G87" s="77">
        <f ca="1">IFERROR(NOW()-F87,"-")</f>
        <v>45954.19866840278</v>
      </c>
      <c r="H87" s="108"/>
      <c r="I87" s="104" t="str">
        <f>IFERROR(VLOOKUP(D87,DB!A:F,6,0),"")</f>
        <v/>
      </c>
      <c r="J87" s="103" t="str">
        <f>IFERROR(VLOOKUP(D87,DB!A:G,7,0),"")</f>
        <v/>
      </c>
      <c r="K87" s="109"/>
      <c r="L87" s="110" t="str">
        <f>IFERROR(VLOOKUP(D87,DB!A:I,9,0),"")</f>
        <v/>
      </c>
    </row>
    <row r="88" spans="1:12" ht="31.5" customHeight="1">
      <c r="A88" s="105"/>
      <c r="B88" s="104" t="str">
        <f>IFERROR(VLOOKUP(D88,DB!A:K,11,0),"")</f>
        <v/>
      </c>
      <c r="C88" s="106"/>
      <c r="D88" s="104"/>
      <c r="E88" s="107"/>
      <c r="F88" s="108"/>
      <c r="G88" s="77">
        <f ca="1">IFERROR(NOW()-F88,"-")</f>
        <v>45954.19866840278</v>
      </c>
      <c r="H88" s="108"/>
      <c r="I88" s="104" t="str">
        <f>IFERROR(VLOOKUP(D88,DB!A:F,6,0),"")</f>
        <v/>
      </c>
      <c r="J88" s="103" t="str">
        <f>IFERROR(VLOOKUP(D88,DB!A:G,7,0),"")</f>
        <v/>
      </c>
      <c r="K88" s="109"/>
      <c r="L88" s="110" t="str">
        <f>IFERROR(VLOOKUP(D88,DB!A:I,9,0),"")</f>
        <v/>
      </c>
    </row>
    <row r="89" spans="1:12" ht="31.5" customHeight="1">
      <c r="A89" s="105"/>
      <c r="B89" s="104" t="str">
        <f>IFERROR(VLOOKUP(D89,DB!A:K,11,0),"")</f>
        <v/>
      </c>
      <c r="C89" s="106"/>
      <c r="D89" s="104"/>
      <c r="E89" s="107"/>
      <c r="F89" s="108"/>
      <c r="G89" s="77">
        <f ca="1">IFERROR(NOW()-F89,"-")</f>
        <v>45954.19866840278</v>
      </c>
      <c r="H89" s="108"/>
      <c r="I89" s="104" t="str">
        <f>IFERROR(VLOOKUP(D89,DB!A:F,6,0),"")</f>
        <v/>
      </c>
      <c r="J89" s="103" t="str">
        <f>IFERROR(VLOOKUP(D89,DB!A:G,7,0),"")</f>
        <v/>
      </c>
      <c r="K89" s="109"/>
      <c r="L89" s="110" t="str">
        <f>IFERROR(VLOOKUP(D89,DB!A:I,9,0),"")</f>
        <v/>
      </c>
    </row>
    <row r="90" spans="1:12" ht="31.5" customHeight="1">
      <c r="A90" s="105"/>
      <c r="B90" s="104" t="str">
        <f>IFERROR(VLOOKUP(D90,DB!A:K,11,0),"")</f>
        <v/>
      </c>
      <c r="C90" s="106"/>
      <c r="D90" s="104"/>
      <c r="E90" s="107"/>
      <c r="F90" s="108"/>
      <c r="G90" s="77">
        <f ca="1">IFERROR(NOW()-F90,"-")</f>
        <v>45954.19866840278</v>
      </c>
      <c r="H90" s="108"/>
      <c r="I90" s="104" t="str">
        <f>IFERROR(VLOOKUP(D90,DB!A:F,6,0),"")</f>
        <v/>
      </c>
      <c r="J90" s="103" t="str">
        <f>IFERROR(VLOOKUP(D90,DB!A:G,7,0),"")</f>
        <v/>
      </c>
      <c r="K90" s="109"/>
      <c r="L90" s="110" t="str">
        <f>IFERROR(VLOOKUP(D90,DB!A:I,9,0),"")</f>
        <v/>
      </c>
    </row>
    <row r="91" spans="1:12" ht="31.5" customHeight="1">
      <c r="A91" s="105"/>
      <c r="B91" s="104" t="str">
        <f>IFERROR(VLOOKUP(D91,DB!A:K,11,0),"")</f>
        <v/>
      </c>
      <c r="C91" s="106"/>
      <c r="D91" s="104"/>
      <c r="E91" s="107"/>
      <c r="F91" s="108"/>
      <c r="G91" s="77">
        <f ca="1">IFERROR(NOW()-F91,"-")</f>
        <v>45954.19866840278</v>
      </c>
      <c r="H91" s="108"/>
      <c r="I91" s="104" t="str">
        <f>IFERROR(VLOOKUP(D91,DB!A:F,6,0),"")</f>
        <v/>
      </c>
      <c r="J91" s="103" t="str">
        <f>IFERROR(VLOOKUP(D91,DB!A:G,7,0),"")</f>
        <v/>
      </c>
      <c r="K91" s="109"/>
      <c r="L91" s="110" t="str">
        <f>IFERROR(VLOOKUP(D91,DB!A:I,9,0),"")</f>
        <v/>
      </c>
    </row>
    <row r="92" spans="1:12" ht="31.5" customHeight="1">
      <c r="A92" s="105"/>
      <c r="B92" s="104" t="str">
        <f>IFERROR(VLOOKUP(D92,DB!A:K,11,0),"")</f>
        <v/>
      </c>
      <c r="C92" s="106"/>
      <c r="D92" s="104"/>
      <c r="E92" s="107"/>
      <c r="F92" s="108"/>
      <c r="G92" s="77">
        <f ca="1">IFERROR(NOW()-F92,"-")</f>
        <v>45954.19866840278</v>
      </c>
      <c r="H92" s="108"/>
      <c r="I92" s="104" t="str">
        <f>IFERROR(VLOOKUP(D92,DB!A:F,6,0),"")</f>
        <v/>
      </c>
      <c r="J92" s="103" t="str">
        <f>IFERROR(VLOOKUP(D92,DB!A:G,7,0),"")</f>
        <v/>
      </c>
      <c r="K92" s="109"/>
      <c r="L92" s="110" t="str">
        <f>IFERROR(VLOOKUP(D92,DB!A:I,9,0),"")</f>
        <v/>
      </c>
    </row>
    <row r="93" spans="1:12" ht="31.5" customHeight="1">
      <c r="A93" s="105"/>
      <c r="B93" s="104" t="str">
        <f>IFERROR(VLOOKUP(D93,DB!A:K,11,0),"")</f>
        <v/>
      </c>
      <c r="C93" s="106"/>
      <c r="D93" s="104"/>
      <c r="E93" s="107"/>
      <c r="F93" s="108"/>
      <c r="G93" s="77">
        <f ca="1">IFERROR(NOW()-F93,"-")</f>
        <v>45954.19866840278</v>
      </c>
      <c r="H93" s="108"/>
      <c r="I93" s="104" t="str">
        <f>IFERROR(VLOOKUP(D93,DB!A:F,6,0),"")</f>
        <v/>
      </c>
      <c r="J93" s="103" t="str">
        <f>IFERROR(VLOOKUP(D93,DB!A:G,7,0),"")</f>
        <v/>
      </c>
      <c r="K93" s="109"/>
      <c r="L93" s="110" t="str">
        <f>IFERROR(VLOOKUP(D93,DB!A:I,9,0),"")</f>
        <v/>
      </c>
    </row>
    <row r="94" spans="1:12" ht="31.5" customHeight="1">
      <c r="A94" s="105"/>
      <c r="B94" s="104" t="str">
        <f>IFERROR(VLOOKUP(D94,DB!A:K,11,0),"")</f>
        <v/>
      </c>
      <c r="C94" s="106"/>
      <c r="D94" s="104"/>
      <c r="E94" s="107"/>
      <c r="F94" s="108"/>
      <c r="G94" s="77">
        <f ca="1">IFERROR(NOW()-F94,"-")</f>
        <v>45954.19866840278</v>
      </c>
      <c r="H94" s="108"/>
      <c r="I94" s="104" t="str">
        <f>IFERROR(VLOOKUP(D94,DB!A:F,6,0),"")</f>
        <v/>
      </c>
      <c r="J94" s="103" t="str">
        <f>IFERROR(VLOOKUP(D94,DB!A:G,7,0),"")</f>
        <v/>
      </c>
      <c r="K94" s="109"/>
      <c r="L94" s="110" t="str">
        <f>IFERROR(VLOOKUP(D94,DB!A:I,9,0),"")</f>
        <v/>
      </c>
    </row>
    <row r="95" spans="1:12" ht="31.5" customHeight="1">
      <c r="A95" s="105"/>
      <c r="B95" s="104" t="str">
        <f>IFERROR(VLOOKUP(D95,DB!A:K,11,0),"")</f>
        <v/>
      </c>
      <c r="C95" s="106"/>
      <c r="D95" s="104"/>
      <c r="E95" s="107"/>
      <c r="F95" s="108"/>
      <c r="G95" s="77">
        <f ca="1">IFERROR(NOW()-F95,"-")</f>
        <v>45954.19866840278</v>
      </c>
      <c r="H95" s="108"/>
      <c r="I95" s="104" t="str">
        <f>IFERROR(VLOOKUP(D95,DB!A:F,6,0),"")</f>
        <v/>
      </c>
      <c r="J95" s="103" t="str">
        <f>IFERROR(VLOOKUP(D95,DB!A:G,7,0),"")</f>
        <v/>
      </c>
      <c r="K95" s="109"/>
      <c r="L95" s="110" t="str">
        <f>IFERROR(VLOOKUP(D95,DB!A:I,9,0),"")</f>
        <v/>
      </c>
    </row>
    <row r="96" spans="1:12" ht="31.5" customHeight="1">
      <c r="A96" s="105"/>
      <c r="B96" s="104" t="str">
        <f>IFERROR(VLOOKUP(D96,DB!A:K,11,0),"")</f>
        <v/>
      </c>
      <c r="C96" s="106"/>
      <c r="D96" s="104"/>
      <c r="E96" s="107"/>
      <c r="F96" s="108"/>
      <c r="G96" s="77">
        <f ca="1">IFERROR(NOW()-F96,"-")</f>
        <v>45954.19866840278</v>
      </c>
      <c r="H96" s="108"/>
      <c r="I96" s="104" t="str">
        <f>IFERROR(VLOOKUP(D96,DB!A:F,6,0),"")</f>
        <v/>
      </c>
      <c r="J96" s="103" t="str">
        <f>IFERROR(VLOOKUP(D96,DB!A:G,7,0),"")</f>
        <v/>
      </c>
      <c r="K96" s="109"/>
      <c r="L96" s="110" t="str">
        <f>IFERROR(VLOOKUP(D96,DB!A:I,9,0),"")</f>
        <v/>
      </c>
    </row>
    <row r="97" spans="1:12" ht="31.5" customHeight="1">
      <c r="A97" s="105"/>
      <c r="B97" s="104" t="str">
        <f>IFERROR(VLOOKUP(D97,DB!A:K,11,0),"")</f>
        <v/>
      </c>
      <c r="C97" s="106"/>
      <c r="D97" s="104"/>
      <c r="E97" s="107"/>
      <c r="F97" s="108"/>
      <c r="G97" s="77">
        <f ca="1">IFERROR(NOW()-F97,"-")</f>
        <v>45954.19866840278</v>
      </c>
      <c r="H97" s="108"/>
      <c r="I97" s="104" t="str">
        <f>IFERROR(VLOOKUP(D97,DB!A:F,6,0),"")</f>
        <v/>
      </c>
      <c r="J97" s="103" t="str">
        <f>IFERROR(VLOOKUP(D97,DB!A:G,7,0),"")</f>
        <v/>
      </c>
      <c r="K97" s="109"/>
      <c r="L97" s="110" t="str">
        <f>IFERROR(VLOOKUP(D97,DB!A:I,9,0),"")</f>
        <v/>
      </c>
    </row>
    <row r="98" spans="1:12" ht="31.5" customHeight="1">
      <c r="A98" s="105"/>
      <c r="B98" s="104" t="str">
        <f>IFERROR(VLOOKUP(D98,DB!A:K,11,0),"")</f>
        <v/>
      </c>
      <c r="C98" s="106"/>
      <c r="D98" s="104"/>
      <c r="E98" s="107"/>
      <c r="F98" s="108"/>
      <c r="G98" s="77">
        <f ca="1">IFERROR(NOW()-F98,"-")</f>
        <v>45954.19866840278</v>
      </c>
      <c r="H98" s="108"/>
      <c r="I98" s="104" t="str">
        <f>IFERROR(VLOOKUP(D98,DB!A:F,6,0),"")</f>
        <v/>
      </c>
      <c r="J98" s="103" t="str">
        <f>IFERROR(VLOOKUP(D98,DB!A:G,7,0),"")</f>
        <v/>
      </c>
      <c r="K98" s="109"/>
      <c r="L98" s="110" t="str">
        <f>IFERROR(VLOOKUP(D98,DB!A:I,9,0),"")</f>
        <v/>
      </c>
    </row>
    <row r="99" spans="1:12" ht="31.5" customHeight="1">
      <c r="A99" s="105"/>
      <c r="B99" s="104" t="str">
        <f>IFERROR(VLOOKUP(D99,DB!A:K,11,0),"")</f>
        <v/>
      </c>
      <c r="C99" s="106"/>
      <c r="D99" s="104"/>
      <c r="E99" s="107"/>
      <c r="F99" s="108"/>
      <c r="G99" s="77">
        <f ca="1">IFERROR(NOW()-F99,"-")</f>
        <v>45954.19866840278</v>
      </c>
      <c r="H99" s="108"/>
      <c r="I99" s="104" t="str">
        <f>IFERROR(VLOOKUP(D99,DB!A:F,6,0),"")</f>
        <v/>
      </c>
      <c r="J99" s="103" t="str">
        <f>IFERROR(VLOOKUP(D99,DB!A:G,7,0),"")</f>
        <v/>
      </c>
      <c r="K99" s="109"/>
      <c r="L99" s="110" t="str">
        <f>IFERROR(VLOOKUP(D99,DB!A:I,9,0),"")</f>
        <v/>
      </c>
    </row>
    <row r="100" spans="1:12" ht="31.5" customHeight="1">
      <c r="A100" s="105"/>
      <c r="B100" s="104" t="str">
        <f>IFERROR(VLOOKUP(D100,DB!A:K,11,0),"")</f>
        <v/>
      </c>
      <c r="C100" s="106"/>
      <c r="D100" s="104"/>
      <c r="E100" s="107"/>
      <c r="F100" s="108"/>
      <c r="G100" s="77">
        <f ca="1">IFERROR(NOW()-F100,"-")</f>
        <v>45954.19866840278</v>
      </c>
      <c r="H100" s="108"/>
      <c r="I100" s="104" t="str">
        <f>IFERROR(VLOOKUP(D100,DB!A:F,6,0),"")</f>
        <v/>
      </c>
      <c r="J100" s="103" t="str">
        <f>IFERROR(VLOOKUP(D100,DB!A:G,7,0),"")</f>
        <v/>
      </c>
      <c r="K100" s="109"/>
      <c r="L100" s="110" t="str">
        <f>IFERROR(VLOOKUP(D100,DB!A:I,9,0),"")</f>
        <v/>
      </c>
    </row>
    <row r="101" spans="1:12" ht="31.5" customHeight="1">
      <c r="A101" s="105"/>
      <c r="B101" s="104" t="str">
        <f>IFERROR(VLOOKUP(D101,DB!A:K,11,0),"")</f>
        <v/>
      </c>
      <c r="C101" s="106"/>
      <c r="D101" s="104"/>
      <c r="E101" s="107"/>
      <c r="F101" s="108"/>
      <c r="G101" s="77">
        <f ca="1">IFERROR(NOW()-F101,"-")</f>
        <v>45954.19866840278</v>
      </c>
      <c r="H101" s="108"/>
      <c r="I101" s="104" t="str">
        <f>IFERROR(VLOOKUP(D101,DB!A:F,6,0),"")</f>
        <v/>
      </c>
      <c r="J101" s="103" t="str">
        <f>IFERROR(VLOOKUP(D101,DB!A:G,7,0),"")</f>
        <v/>
      </c>
      <c r="K101" s="109"/>
      <c r="L101" s="110" t="str">
        <f>IFERROR(VLOOKUP(D101,DB!A:I,9,0),"")</f>
        <v/>
      </c>
    </row>
    <row r="102" spans="1:12" ht="31.5" customHeight="1">
      <c r="A102" s="105"/>
      <c r="B102" s="104" t="str">
        <f>IFERROR(VLOOKUP(D102,DB!A:K,11,0),"")</f>
        <v/>
      </c>
      <c r="C102" s="106"/>
      <c r="D102" s="104"/>
      <c r="E102" s="107"/>
      <c r="F102" s="108"/>
      <c r="G102" s="77">
        <f ca="1">IFERROR(NOW()-F102,"-")</f>
        <v>45954.19866840278</v>
      </c>
      <c r="H102" s="108"/>
      <c r="I102" s="104" t="str">
        <f>IFERROR(VLOOKUP(D102,DB!A:F,6,0),"")</f>
        <v/>
      </c>
      <c r="J102" s="103" t="str">
        <f>IFERROR(VLOOKUP(D102,DB!A:G,7,0),"")</f>
        <v/>
      </c>
      <c r="K102" s="109"/>
      <c r="L102" s="110" t="str">
        <f>IFERROR(VLOOKUP(D102,DB!A:I,9,0),"")</f>
        <v/>
      </c>
    </row>
    <row r="103" spans="1:12" ht="31.5" customHeight="1">
      <c r="A103" s="105"/>
      <c r="B103" s="104" t="str">
        <f>IFERROR(VLOOKUP(D103,DB!A:K,11,0),"")</f>
        <v/>
      </c>
      <c r="C103" s="106"/>
      <c r="D103" s="104"/>
      <c r="E103" s="107"/>
      <c r="F103" s="108"/>
      <c r="G103" s="77">
        <f ca="1">IFERROR(NOW()-F103,"-")</f>
        <v>45954.19866840278</v>
      </c>
      <c r="H103" s="108"/>
      <c r="I103" s="104" t="str">
        <f>IFERROR(VLOOKUP(D103,DB!A:F,6,0),"")</f>
        <v/>
      </c>
      <c r="J103" s="103" t="str">
        <f>IFERROR(VLOOKUP(D103,DB!A:G,7,0),"")</f>
        <v/>
      </c>
      <c r="K103" s="109"/>
      <c r="L103" s="110" t="str">
        <f>IFERROR(VLOOKUP(D103,DB!A:I,9,0),"")</f>
        <v/>
      </c>
    </row>
    <row r="104" spans="1:12" ht="31.5" customHeight="1">
      <c r="A104" s="105"/>
      <c r="B104" s="104" t="str">
        <f>IFERROR(VLOOKUP(D104,DB!A:K,11,0),"")</f>
        <v/>
      </c>
      <c r="C104" s="106"/>
      <c r="D104" s="104"/>
      <c r="E104" s="107"/>
      <c r="F104" s="108"/>
      <c r="G104" s="77">
        <f ca="1">IFERROR(NOW()-F104,"-")</f>
        <v>45954.19866840278</v>
      </c>
      <c r="H104" s="108"/>
      <c r="I104" s="104" t="str">
        <f>IFERROR(VLOOKUP(D104,DB!A:F,6,0),"")</f>
        <v/>
      </c>
      <c r="J104" s="103" t="str">
        <f>IFERROR(VLOOKUP(D104,DB!A:G,7,0),"")</f>
        <v/>
      </c>
      <c r="K104" s="109"/>
      <c r="L104" s="110" t="str">
        <f>IFERROR(VLOOKUP(D104,DB!A:I,9,0),"")</f>
        <v/>
      </c>
    </row>
    <row r="105" spans="1:12" ht="31.5" customHeight="1">
      <c r="A105" s="105"/>
      <c r="B105" s="104" t="str">
        <f>IFERROR(VLOOKUP(D105,DB!A:K,11,0),"")</f>
        <v/>
      </c>
      <c r="C105" s="106"/>
      <c r="D105" s="104"/>
      <c r="E105" s="107"/>
      <c r="F105" s="108"/>
      <c r="G105" s="77">
        <f ca="1">IFERROR(NOW()-F105,"-")</f>
        <v>45954.19866840278</v>
      </c>
      <c r="H105" s="108"/>
      <c r="I105" s="104" t="str">
        <f>IFERROR(VLOOKUP(D105,DB!A:F,6,0),"")</f>
        <v/>
      </c>
      <c r="J105" s="103" t="str">
        <f>IFERROR(VLOOKUP(D105,DB!A:G,7,0),"")</f>
        <v/>
      </c>
      <c r="K105" s="109"/>
      <c r="L105" s="110" t="str">
        <f>IFERROR(VLOOKUP(D105,DB!A:I,9,0),"")</f>
        <v/>
      </c>
    </row>
    <row r="106" spans="1:12" ht="31.5" customHeight="1">
      <c r="A106" s="105"/>
      <c r="B106" s="104" t="str">
        <f>IFERROR(VLOOKUP(D106,DB!A:K,11,0),"")</f>
        <v/>
      </c>
      <c r="C106" s="106"/>
      <c r="D106" s="104"/>
      <c r="E106" s="107"/>
      <c r="F106" s="108"/>
      <c r="G106" s="77">
        <f ca="1">IFERROR(NOW()-F106,"-")</f>
        <v>45954.19866840278</v>
      </c>
      <c r="H106" s="108"/>
      <c r="I106" s="104" t="str">
        <f>IFERROR(VLOOKUP(D106,DB!A:F,6,0),"")</f>
        <v/>
      </c>
      <c r="J106" s="103" t="str">
        <f>IFERROR(VLOOKUP(D106,DB!A:G,7,0),"")</f>
        <v/>
      </c>
      <c r="K106" s="109"/>
      <c r="L106" s="110" t="str">
        <f>IFERROR(VLOOKUP(D106,DB!A:I,9,0),"")</f>
        <v/>
      </c>
    </row>
    <row r="107" spans="1:12" ht="31.5" customHeight="1">
      <c r="A107" s="105"/>
      <c r="B107" s="104" t="str">
        <f>IFERROR(VLOOKUP(D107,DB!A:K,11,0),"")</f>
        <v/>
      </c>
      <c r="C107" s="106"/>
      <c r="D107" s="104"/>
      <c r="E107" s="107"/>
      <c r="F107" s="108"/>
      <c r="G107" s="77">
        <f ca="1">IFERROR(NOW()-F107,"-")</f>
        <v>45954.19866840278</v>
      </c>
      <c r="H107" s="108"/>
      <c r="I107" s="104" t="str">
        <f>IFERROR(VLOOKUP(D107,DB!A:F,6,0),"")</f>
        <v/>
      </c>
      <c r="J107" s="103" t="str">
        <f>IFERROR(VLOOKUP(D107,DB!A:G,7,0),"")</f>
        <v/>
      </c>
      <c r="K107" s="109"/>
      <c r="L107" s="110" t="str">
        <f>IFERROR(VLOOKUP(D107,DB!A:I,9,0),"")</f>
        <v/>
      </c>
    </row>
    <row r="108" spans="1:12" ht="31.5" customHeight="1">
      <c r="A108" s="105"/>
      <c r="B108" s="104" t="str">
        <f>IFERROR(VLOOKUP(D108,DB!A:K,11,0),"")</f>
        <v/>
      </c>
      <c r="C108" s="106"/>
      <c r="D108" s="104"/>
      <c r="E108" s="107"/>
      <c r="F108" s="108"/>
      <c r="G108" s="77">
        <f ca="1">IFERROR(NOW()-F108,"-")</f>
        <v>45954.19866840278</v>
      </c>
      <c r="H108" s="108"/>
      <c r="I108" s="104" t="str">
        <f>IFERROR(VLOOKUP(D108,DB!A:F,6,0),"")</f>
        <v/>
      </c>
      <c r="J108" s="103" t="str">
        <f>IFERROR(VLOOKUP(D108,DB!A:G,7,0),"")</f>
        <v/>
      </c>
      <c r="K108" s="109"/>
      <c r="L108" s="110" t="str">
        <f>IFERROR(VLOOKUP(D108,DB!A:I,9,0),"")</f>
        <v/>
      </c>
    </row>
    <row r="109" spans="1:12" ht="31.5" customHeight="1">
      <c r="A109" s="105"/>
      <c r="B109" s="104" t="str">
        <f>IFERROR(VLOOKUP(D109,DB!A:K,11,0),"")</f>
        <v/>
      </c>
      <c r="C109" s="106"/>
      <c r="D109" s="104"/>
      <c r="E109" s="107"/>
      <c r="F109" s="108"/>
      <c r="G109" s="77">
        <f ca="1">IFERROR(NOW()-F109,"-")</f>
        <v>45954.19866840278</v>
      </c>
      <c r="H109" s="108"/>
      <c r="I109" s="104" t="str">
        <f>IFERROR(VLOOKUP(D109,DB!A:F,6,0),"")</f>
        <v/>
      </c>
      <c r="J109" s="103" t="str">
        <f>IFERROR(VLOOKUP(D109,DB!A:G,7,0),"")</f>
        <v/>
      </c>
      <c r="K109" s="109"/>
      <c r="L109" s="110" t="str">
        <f>IFERROR(VLOOKUP(D109,DB!A:I,9,0),"")</f>
        <v/>
      </c>
    </row>
    <row r="110" spans="1:12" ht="31.5" customHeight="1">
      <c r="A110" s="105"/>
      <c r="B110" s="104" t="str">
        <f>IFERROR(VLOOKUP(D110,DB!A:K,11,0),"")</f>
        <v/>
      </c>
      <c r="C110" s="106"/>
      <c r="D110" s="104"/>
      <c r="E110" s="107"/>
      <c r="F110" s="108"/>
      <c r="G110" s="77">
        <f ca="1">IFERROR(NOW()-F110,"-")</f>
        <v>45954.19866840278</v>
      </c>
      <c r="H110" s="108"/>
      <c r="I110" s="104" t="str">
        <f>IFERROR(VLOOKUP(D110,DB!A:F,6,0),"")</f>
        <v/>
      </c>
      <c r="J110" s="103" t="str">
        <f>IFERROR(VLOOKUP(D110,DB!A:G,7,0),"")</f>
        <v/>
      </c>
      <c r="K110" s="109"/>
      <c r="L110" s="110" t="str">
        <f>IFERROR(VLOOKUP(D110,DB!A:I,9,0),"")</f>
        <v/>
      </c>
    </row>
    <row r="111" spans="1:12" ht="31.5" customHeight="1">
      <c r="A111" s="105"/>
      <c r="B111" s="104" t="str">
        <f>IFERROR(VLOOKUP(D111,DB!A:K,11,0),"")</f>
        <v/>
      </c>
      <c r="C111" s="106"/>
      <c r="D111" s="104"/>
      <c r="E111" s="107"/>
      <c r="F111" s="108"/>
      <c r="G111" s="77">
        <f ca="1">IFERROR(NOW()-F111,"-")</f>
        <v>45954.19866840278</v>
      </c>
      <c r="H111" s="108"/>
      <c r="I111" s="104" t="str">
        <f>IFERROR(VLOOKUP(D111,DB!A:F,6,0),"")</f>
        <v/>
      </c>
      <c r="J111" s="103" t="str">
        <f>IFERROR(VLOOKUP(D111,DB!A:G,7,0),"")</f>
        <v/>
      </c>
      <c r="K111" s="109"/>
      <c r="L111" s="110" t="str">
        <f>IFERROR(VLOOKUP(D111,DB!A:I,9,0),"")</f>
        <v/>
      </c>
    </row>
    <row r="112" spans="1:12" ht="31.5" customHeight="1">
      <c r="A112" s="105"/>
      <c r="B112" s="104" t="str">
        <f>IFERROR(VLOOKUP(D112,DB!A:K,11,0),"")</f>
        <v/>
      </c>
      <c r="C112" s="106"/>
      <c r="D112" s="104"/>
      <c r="E112" s="107"/>
      <c r="F112" s="108"/>
      <c r="G112" s="77">
        <f ca="1">IFERROR(NOW()-F112,"-")</f>
        <v>45954.19866840278</v>
      </c>
      <c r="H112" s="108"/>
      <c r="I112" s="104" t="str">
        <f>IFERROR(VLOOKUP(D112,DB!A:F,6,0),"")</f>
        <v/>
      </c>
      <c r="J112" s="103" t="str">
        <f>IFERROR(VLOOKUP(D112,DB!A:G,7,0),"")</f>
        <v/>
      </c>
      <c r="K112" s="109"/>
      <c r="L112" s="110" t="str">
        <f>IFERROR(VLOOKUP(D112,DB!A:I,9,0),"")</f>
        <v/>
      </c>
    </row>
    <row r="113" spans="1:12" ht="31.5" customHeight="1">
      <c r="A113" s="105"/>
      <c r="B113" s="104" t="str">
        <f>IFERROR(VLOOKUP(D113,DB!A:K,11,0),"")</f>
        <v/>
      </c>
      <c r="C113" s="106"/>
      <c r="D113" s="104"/>
      <c r="E113" s="107"/>
      <c r="F113" s="108"/>
      <c r="G113" s="77">
        <f ca="1">IFERROR(NOW()-F113,"-")</f>
        <v>45954.19866840278</v>
      </c>
      <c r="H113" s="108"/>
      <c r="I113" s="104" t="str">
        <f>IFERROR(VLOOKUP(D113,DB!A:F,6,0),"")</f>
        <v/>
      </c>
      <c r="J113" s="103" t="str">
        <f>IFERROR(VLOOKUP(D113,DB!A:G,7,0),"")</f>
        <v/>
      </c>
      <c r="K113" s="109"/>
      <c r="L113" s="110" t="str">
        <f>IFERROR(VLOOKUP(D113,DB!A:I,9,0),"")</f>
        <v/>
      </c>
    </row>
    <row r="114" spans="1:12" ht="31.5" customHeight="1">
      <c r="A114" s="105"/>
      <c r="B114" s="104" t="str">
        <f>IFERROR(VLOOKUP(D114,DB!A:K,11,0),"")</f>
        <v/>
      </c>
      <c r="C114" s="106"/>
      <c r="D114" s="104"/>
      <c r="E114" s="107"/>
      <c r="F114" s="108"/>
      <c r="G114" s="77">
        <f ca="1">IFERROR(NOW()-F114,"-")</f>
        <v>45954.19866840278</v>
      </c>
      <c r="H114" s="108"/>
      <c r="I114" s="104" t="str">
        <f>IFERROR(VLOOKUP(D114,DB!A:F,6,0),"")</f>
        <v/>
      </c>
      <c r="J114" s="103" t="str">
        <f>IFERROR(VLOOKUP(D114,DB!A:G,7,0),"")</f>
        <v/>
      </c>
      <c r="K114" s="109"/>
      <c r="L114" s="110" t="str">
        <f>IFERROR(VLOOKUP(D114,DB!A:I,9,0),"")</f>
        <v/>
      </c>
    </row>
    <row r="115" spans="1:12" ht="31.5" customHeight="1">
      <c r="A115" s="105"/>
      <c r="B115" s="104" t="str">
        <f>IFERROR(VLOOKUP(D115,DB!A:K,11,0),"")</f>
        <v/>
      </c>
      <c r="C115" s="106"/>
      <c r="D115" s="104"/>
      <c r="E115" s="107"/>
      <c r="F115" s="108"/>
      <c r="G115" s="77">
        <f ca="1">IFERROR(NOW()-F115,"-")</f>
        <v>45954.19866840278</v>
      </c>
      <c r="H115" s="108"/>
      <c r="I115" s="104" t="str">
        <f>IFERROR(VLOOKUP(D115,DB!A:F,6,0),"")</f>
        <v/>
      </c>
      <c r="J115" s="103" t="str">
        <f>IFERROR(VLOOKUP(D115,DB!A:G,7,0),"")</f>
        <v/>
      </c>
      <c r="K115" s="109"/>
      <c r="L115" s="110" t="str">
        <f>IFERROR(VLOOKUP(D115,DB!A:I,9,0),"")</f>
        <v/>
      </c>
    </row>
    <row r="116" spans="1:12" ht="31.5" customHeight="1">
      <c r="A116" s="105"/>
      <c r="B116" s="104" t="str">
        <f>IFERROR(VLOOKUP(D116,DB!A:K,11,0),"")</f>
        <v/>
      </c>
      <c r="C116" s="106"/>
      <c r="D116" s="104"/>
      <c r="E116" s="107"/>
      <c r="F116" s="108"/>
      <c r="G116" s="77">
        <f ca="1">IFERROR(NOW()-F116,"-")</f>
        <v>45954.19866840278</v>
      </c>
      <c r="H116" s="108"/>
      <c r="I116" s="104" t="str">
        <f>IFERROR(VLOOKUP(D116,DB!A:F,6,0),"")</f>
        <v/>
      </c>
      <c r="J116" s="103" t="str">
        <f>IFERROR(VLOOKUP(D116,DB!A:G,7,0),"")</f>
        <v/>
      </c>
      <c r="K116" s="109"/>
      <c r="L116" s="110" t="str">
        <f>IFERROR(VLOOKUP(D116,DB!A:I,9,0),"")</f>
        <v/>
      </c>
    </row>
    <row r="117" spans="1:12" ht="31.5" customHeight="1">
      <c r="A117" s="105"/>
      <c r="B117" s="104" t="str">
        <f>IFERROR(VLOOKUP(D117,DB!A:K,11,0),"")</f>
        <v/>
      </c>
      <c r="C117" s="106"/>
      <c r="D117" s="104"/>
      <c r="E117" s="107"/>
      <c r="F117" s="108"/>
      <c r="G117" s="77">
        <f ca="1">IFERROR(NOW()-F117,"-")</f>
        <v>45954.19866840278</v>
      </c>
      <c r="H117" s="108"/>
      <c r="I117" s="104" t="str">
        <f>IFERROR(VLOOKUP(D117,DB!A:F,6,0),"")</f>
        <v/>
      </c>
      <c r="J117" s="103" t="str">
        <f>IFERROR(VLOOKUP(D117,DB!A:G,7,0),"")</f>
        <v/>
      </c>
      <c r="K117" s="109"/>
      <c r="L117" s="110" t="str">
        <f>IFERROR(VLOOKUP(D117,DB!A:I,9,0),"")</f>
        <v/>
      </c>
    </row>
    <row r="118" spans="1:12" ht="31.5" customHeight="1">
      <c r="A118" s="105"/>
      <c r="B118" s="104" t="str">
        <f>IFERROR(VLOOKUP(D118,DB!A:K,11,0),"")</f>
        <v/>
      </c>
      <c r="C118" s="106"/>
      <c r="D118" s="104"/>
      <c r="E118" s="107"/>
      <c r="F118" s="108"/>
      <c r="G118" s="77">
        <f ca="1">IFERROR(NOW()-F118,"-")</f>
        <v>45954.19866840278</v>
      </c>
      <c r="H118" s="108"/>
      <c r="I118" s="104" t="str">
        <f>IFERROR(VLOOKUP(D118,DB!A:F,6,0),"")</f>
        <v/>
      </c>
      <c r="J118" s="103" t="str">
        <f>IFERROR(VLOOKUP(D118,DB!A:G,7,0),"")</f>
        <v/>
      </c>
      <c r="K118" s="109"/>
      <c r="L118" s="110" t="str">
        <f>IFERROR(VLOOKUP(D118,DB!A:I,9,0),"")</f>
        <v/>
      </c>
    </row>
    <row r="119" spans="1:12" ht="31.5" customHeight="1">
      <c r="A119" s="105"/>
      <c r="B119" s="104" t="str">
        <f>IFERROR(VLOOKUP(D119,DB!A:K,11,0),"")</f>
        <v/>
      </c>
      <c r="C119" s="106"/>
      <c r="D119" s="104"/>
      <c r="E119" s="107"/>
      <c r="F119" s="108"/>
      <c r="G119" s="77">
        <f ca="1">IFERROR(NOW()-F119,"-")</f>
        <v>45954.19866840278</v>
      </c>
      <c r="H119" s="108"/>
      <c r="I119" s="104" t="str">
        <f>IFERROR(VLOOKUP(D119,DB!A:F,6,0),"")</f>
        <v/>
      </c>
      <c r="J119" s="103" t="str">
        <f>IFERROR(VLOOKUP(D119,DB!A:G,7,0),"")</f>
        <v/>
      </c>
      <c r="K119" s="109"/>
      <c r="L119" s="110" t="str">
        <f>IFERROR(VLOOKUP(D119,DB!A:I,9,0),"")</f>
        <v/>
      </c>
    </row>
    <row r="120" spans="1:12" ht="31.5" customHeight="1">
      <c r="A120" s="105"/>
      <c r="B120" s="104" t="str">
        <f>IFERROR(VLOOKUP(D120,DB!A:K,11,0),"")</f>
        <v/>
      </c>
      <c r="C120" s="106"/>
      <c r="D120" s="104"/>
      <c r="E120" s="107"/>
      <c r="F120" s="108"/>
      <c r="G120" s="77">
        <f ca="1">IFERROR(NOW()-F120,"-")</f>
        <v>45954.19866840278</v>
      </c>
      <c r="H120" s="108"/>
      <c r="I120" s="104" t="str">
        <f>IFERROR(VLOOKUP(D120,DB!A:F,6,0),"")</f>
        <v/>
      </c>
      <c r="J120" s="103" t="str">
        <f>IFERROR(VLOOKUP(D120,DB!A:G,7,0),"")</f>
        <v/>
      </c>
      <c r="K120" s="109"/>
      <c r="L120" s="110" t="str">
        <f>IFERROR(VLOOKUP(D120,DB!A:I,9,0),"")</f>
        <v/>
      </c>
    </row>
    <row r="121" spans="1:12" ht="31.5" customHeight="1">
      <c r="A121" s="105"/>
      <c r="B121" s="104" t="str">
        <f>IFERROR(VLOOKUP(D121,DB!A:K,11,0),"")</f>
        <v/>
      </c>
      <c r="C121" s="106"/>
      <c r="D121" s="104"/>
      <c r="E121" s="107"/>
      <c r="F121" s="108"/>
      <c r="G121" s="77">
        <f ca="1">IFERROR(NOW()-F121,"-")</f>
        <v>45954.19866840278</v>
      </c>
      <c r="H121" s="108"/>
      <c r="I121" s="104" t="str">
        <f>IFERROR(VLOOKUP(D121,DB!A:F,6,0),"")</f>
        <v/>
      </c>
      <c r="J121" s="103" t="str">
        <f>IFERROR(VLOOKUP(D121,DB!A:G,7,0),"")</f>
        <v/>
      </c>
      <c r="K121" s="109"/>
      <c r="L121" s="110" t="str">
        <f>IFERROR(VLOOKUP(D121,DB!A:I,9,0),"")</f>
        <v/>
      </c>
    </row>
    <row r="122" spans="1:12" ht="31.5" customHeight="1">
      <c r="A122" s="105"/>
      <c r="B122" s="104" t="str">
        <f>IFERROR(VLOOKUP(D122,DB!A:K,11,0),"")</f>
        <v/>
      </c>
      <c r="C122" s="106"/>
      <c r="D122" s="104"/>
      <c r="E122" s="107"/>
      <c r="F122" s="108"/>
      <c r="G122" s="77">
        <f ca="1">IFERROR(NOW()-F122,"-")</f>
        <v>45954.19866840278</v>
      </c>
      <c r="H122" s="108"/>
      <c r="I122" s="104" t="str">
        <f>IFERROR(VLOOKUP(D122,DB!A:F,6,0),"")</f>
        <v/>
      </c>
      <c r="J122" s="103" t="str">
        <f>IFERROR(VLOOKUP(D122,DB!A:G,7,0),"")</f>
        <v/>
      </c>
      <c r="K122" s="109"/>
      <c r="L122" s="110" t="str">
        <f>IFERROR(VLOOKUP(D122,DB!A:I,9,0),"")</f>
        <v/>
      </c>
    </row>
    <row r="123" spans="1:12" ht="31.5" customHeight="1">
      <c r="A123" s="105"/>
      <c r="B123" s="104" t="str">
        <f>IFERROR(VLOOKUP(D123,DB!A:K,11,0),"")</f>
        <v/>
      </c>
      <c r="C123" s="106"/>
      <c r="D123" s="104"/>
      <c r="E123" s="107"/>
      <c r="F123" s="108"/>
      <c r="G123" s="77">
        <f ca="1">IFERROR(NOW()-F123,"-")</f>
        <v>45954.19866840278</v>
      </c>
      <c r="H123" s="108"/>
      <c r="I123" s="104" t="str">
        <f>IFERROR(VLOOKUP(D123,DB!A:F,6,0),"")</f>
        <v/>
      </c>
      <c r="J123" s="103" t="str">
        <f>IFERROR(VLOOKUP(D123,DB!A:G,7,0),"")</f>
        <v/>
      </c>
      <c r="K123" s="109"/>
      <c r="L123" s="110" t="str">
        <f>IFERROR(VLOOKUP(D123,DB!A:I,9,0),"")</f>
        <v/>
      </c>
    </row>
    <row r="124" spans="1:12" ht="31.5" customHeight="1">
      <c r="A124" s="105"/>
      <c r="B124" s="104" t="str">
        <f>IFERROR(VLOOKUP(D124,DB!A:K,11,0),"")</f>
        <v/>
      </c>
      <c r="C124" s="106"/>
      <c r="D124" s="104"/>
      <c r="E124" s="107"/>
      <c r="F124" s="108"/>
      <c r="G124" s="77">
        <f ca="1">IFERROR(NOW()-F124,"-")</f>
        <v>45954.19866840278</v>
      </c>
      <c r="H124" s="108"/>
      <c r="I124" s="104" t="str">
        <f>IFERROR(VLOOKUP(D124,DB!A:F,6,0),"")</f>
        <v/>
      </c>
      <c r="J124" s="103" t="str">
        <f>IFERROR(VLOOKUP(D124,DB!A:G,7,0),"")</f>
        <v/>
      </c>
      <c r="K124" s="109"/>
      <c r="L124" s="110" t="str">
        <f>IFERROR(VLOOKUP(D124,DB!A:I,9,0),"")</f>
        <v/>
      </c>
    </row>
    <row r="125" spans="1:12" ht="31.5" customHeight="1">
      <c r="A125" s="105"/>
      <c r="B125" s="104" t="str">
        <f>IFERROR(VLOOKUP(D125,DB!A:K,11,0),"")</f>
        <v/>
      </c>
      <c r="C125" s="106"/>
      <c r="D125" s="104"/>
      <c r="E125" s="107"/>
      <c r="F125" s="108"/>
      <c r="G125" s="77">
        <f ca="1">IFERROR(NOW()-F125,"-")</f>
        <v>45954.19866840278</v>
      </c>
      <c r="H125" s="108"/>
      <c r="I125" s="104" t="str">
        <f>IFERROR(VLOOKUP(D125,DB!A:F,6,0),"")</f>
        <v/>
      </c>
      <c r="J125" s="103" t="str">
        <f>IFERROR(VLOOKUP(D125,DB!A:G,7,0),"")</f>
        <v/>
      </c>
      <c r="K125" s="109"/>
      <c r="L125" s="110" t="str">
        <f>IFERROR(VLOOKUP(D125,DB!A:I,9,0),"")</f>
        <v/>
      </c>
    </row>
    <row r="126" spans="1:12" ht="31.5" customHeight="1">
      <c r="A126" s="105"/>
      <c r="B126" s="104" t="str">
        <f>IFERROR(VLOOKUP(D126,DB!A:K,11,0),"")</f>
        <v/>
      </c>
      <c r="C126" s="106"/>
      <c r="D126" s="104"/>
      <c r="E126" s="107"/>
      <c r="F126" s="108"/>
      <c r="G126" s="77">
        <f ca="1">IFERROR(NOW()-F126,"-")</f>
        <v>45954.19866840278</v>
      </c>
      <c r="H126" s="108"/>
      <c r="I126" s="104" t="str">
        <f>IFERROR(VLOOKUP(D126,DB!A:F,6,0),"")</f>
        <v/>
      </c>
      <c r="J126" s="103" t="str">
        <f>IFERROR(VLOOKUP(D126,DB!A:G,7,0),"")</f>
        <v/>
      </c>
      <c r="K126" s="109"/>
      <c r="L126" s="110" t="str">
        <f>IFERROR(VLOOKUP(D126,DB!A:I,9,0),"")</f>
        <v/>
      </c>
    </row>
    <row r="127" spans="1:12" ht="31.5" customHeight="1">
      <c r="A127" s="105"/>
      <c r="B127" s="104" t="str">
        <f>IFERROR(VLOOKUP(D127,DB!A:K,11,0),"")</f>
        <v/>
      </c>
      <c r="C127" s="106"/>
      <c r="D127" s="104"/>
      <c r="E127" s="107"/>
      <c r="F127" s="108"/>
      <c r="G127" s="77">
        <f ca="1">IFERROR(NOW()-F127,"-")</f>
        <v>45954.19866840278</v>
      </c>
      <c r="H127" s="108"/>
      <c r="I127" s="104" t="str">
        <f>IFERROR(VLOOKUP(D127,DB!A:F,6,0),"")</f>
        <v/>
      </c>
      <c r="J127" s="103" t="str">
        <f>IFERROR(VLOOKUP(D127,DB!A:G,7,0),"")</f>
        <v/>
      </c>
      <c r="K127" s="109"/>
      <c r="L127" s="110" t="str">
        <f>IFERROR(VLOOKUP(D127,DB!A:I,9,0),"")</f>
        <v/>
      </c>
    </row>
    <row r="128" spans="1:12" ht="31.5" customHeight="1">
      <c r="A128" s="105"/>
      <c r="B128" s="104" t="str">
        <f>IFERROR(VLOOKUP(D128,DB!A:K,11,0),"")</f>
        <v/>
      </c>
      <c r="C128" s="106"/>
      <c r="D128" s="104"/>
      <c r="E128" s="107"/>
      <c r="F128" s="108"/>
      <c r="G128" s="77">
        <f ca="1">IFERROR(NOW()-F128,"-")</f>
        <v>45954.19866840278</v>
      </c>
      <c r="H128" s="108"/>
      <c r="I128" s="104" t="str">
        <f>IFERROR(VLOOKUP(D128,DB!A:F,6,0),"")</f>
        <v/>
      </c>
      <c r="J128" s="103" t="str">
        <f>IFERROR(VLOOKUP(D128,DB!A:G,7,0),"")</f>
        <v/>
      </c>
      <c r="K128" s="109"/>
      <c r="L128" s="110" t="str">
        <f>IFERROR(VLOOKUP(D128,DB!A:I,9,0),"")</f>
        <v/>
      </c>
    </row>
    <row r="129" spans="1:12" ht="31.5" customHeight="1">
      <c r="A129" s="105"/>
      <c r="B129" s="104" t="str">
        <f>IFERROR(VLOOKUP(D129,DB!A:K,11,0),"")</f>
        <v/>
      </c>
      <c r="C129" s="106"/>
      <c r="D129" s="104"/>
      <c r="E129" s="107"/>
      <c r="F129" s="108"/>
      <c r="G129" s="77">
        <f ca="1">IFERROR(NOW()-F129,"-")</f>
        <v>45954.19866840278</v>
      </c>
      <c r="H129" s="108"/>
      <c r="I129" s="104" t="str">
        <f>IFERROR(VLOOKUP(D129,DB!A:F,6,0),"")</f>
        <v/>
      </c>
      <c r="J129" s="103" t="str">
        <f>IFERROR(VLOOKUP(D129,DB!A:G,7,0),"")</f>
        <v/>
      </c>
      <c r="K129" s="109"/>
      <c r="L129" s="110" t="str">
        <f>IFERROR(VLOOKUP(D129,DB!A:I,9,0),"")</f>
        <v/>
      </c>
    </row>
    <row r="130" spans="1:12" ht="31.5" customHeight="1">
      <c r="A130" s="105"/>
      <c r="B130" s="104" t="str">
        <f>IFERROR(VLOOKUP(D130,DB!A:K,11,0),"")</f>
        <v/>
      </c>
      <c r="C130" s="106"/>
      <c r="D130" s="104"/>
      <c r="E130" s="107"/>
      <c r="F130" s="108"/>
      <c r="G130" s="77">
        <f ca="1">IFERROR(NOW()-F130,"-")</f>
        <v>45954.19866840278</v>
      </c>
      <c r="H130" s="108"/>
      <c r="I130" s="104" t="str">
        <f>IFERROR(VLOOKUP(D130,DB!A:F,6,0),"")</f>
        <v/>
      </c>
      <c r="J130" s="103" t="str">
        <f>IFERROR(VLOOKUP(D130,DB!A:G,7,0),"")</f>
        <v/>
      </c>
      <c r="K130" s="109"/>
      <c r="L130" s="110" t="str">
        <f>IFERROR(VLOOKUP(D130,DB!A:I,9,0),"")</f>
        <v/>
      </c>
    </row>
    <row r="131" spans="1:12" ht="31.5" customHeight="1">
      <c r="A131" s="105"/>
      <c r="B131" s="104" t="str">
        <f>IFERROR(VLOOKUP(D131,DB!A:K,11,0),"")</f>
        <v/>
      </c>
      <c r="C131" s="106"/>
      <c r="D131" s="104"/>
      <c r="E131" s="107"/>
      <c r="F131" s="108"/>
      <c r="G131" s="77">
        <f ca="1">IFERROR(NOW()-F131,"-")</f>
        <v>45954.19866840278</v>
      </c>
      <c r="H131" s="108"/>
      <c r="I131" s="104" t="str">
        <f>IFERROR(VLOOKUP(D131,DB!A:F,6,0),"")</f>
        <v/>
      </c>
      <c r="J131" s="103" t="str">
        <f>IFERROR(VLOOKUP(D131,DB!A:G,7,0),"")</f>
        <v/>
      </c>
      <c r="K131" s="109"/>
      <c r="L131" s="110" t="str">
        <f>IFERROR(VLOOKUP(D131,DB!A:I,9,0),"")</f>
        <v/>
      </c>
    </row>
    <row r="132" spans="1:12" ht="31.5" customHeight="1">
      <c r="A132" s="105"/>
      <c r="B132" s="104" t="str">
        <f>IFERROR(VLOOKUP(D132,DB!A:K,11,0),"")</f>
        <v/>
      </c>
      <c r="C132" s="106"/>
      <c r="D132" s="104"/>
      <c r="E132" s="107"/>
      <c r="F132" s="108"/>
      <c r="G132" s="77">
        <f ca="1">IFERROR(NOW()-F132,"-")</f>
        <v>45954.19866840278</v>
      </c>
      <c r="H132" s="108"/>
      <c r="I132" s="104" t="str">
        <f>IFERROR(VLOOKUP(D132,DB!A:F,6,0),"")</f>
        <v/>
      </c>
      <c r="J132" s="103" t="str">
        <f>IFERROR(VLOOKUP(D132,DB!A:G,7,0),"")</f>
        <v/>
      </c>
      <c r="K132" s="109"/>
      <c r="L132" s="110" t="str">
        <f>IFERROR(VLOOKUP(D132,DB!A:I,9,0),"")</f>
        <v/>
      </c>
    </row>
    <row r="133" spans="1:12" ht="31.5" customHeight="1">
      <c r="A133" s="105"/>
      <c r="B133" s="104" t="str">
        <f>IFERROR(VLOOKUP(D133,DB!A:K,11,0),"")</f>
        <v/>
      </c>
      <c r="C133" s="106"/>
      <c r="D133" s="104"/>
      <c r="E133" s="107"/>
      <c r="F133" s="108"/>
      <c r="G133" s="77">
        <f ca="1">IFERROR(NOW()-F133,"-")</f>
        <v>45954.19866840278</v>
      </c>
      <c r="H133" s="108"/>
      <c r="I133" s="104" t="str">
        <f>IFERROR(VLOOKUP(D133,DB!A:F,6,0),"")</f>
        <v/>
      </c>
      <c r="J133" s="103" t="str">
        <f>IFERROR(VLOOKUP(D133,DB!A:G,7,0),"")</f>
        <v/>
      </c>
      <c r="K133" s="109"/>
      <c r="L133" s="110" t="str">
        <f>IFERROR(VLOOKUP(D133,DB!A:I,9,0),"")</f>
        <v/>
      </c>
    </row>
    <row r="134" spans="1:12" ht="31.5" customHeight="1">
      <c r="A134" s="105"/>
      <c r="B134" s="104" t="str">
        <f>IFERROR(VLOOKUP(D134,DB!A:K,11,0),"")</f>
        <v/>
      </c>
      <c r="C134" s="106"/>
      <c r="D134" s="104"/>
      <c r="E134" s="107"/>
      <c r="F134" s="108"/>
      <c r="G134" s="77">
        <f ca="1">IFERROR(NOW()-F134,"-")</f>
        <v>45954.19866840278</v>
      </c>
      <c r="H134" s="108"/>
      <c r="I134" s="104" t="str">
        <f>IFERROR(VLOOKUP(D134,DB!A:F,6,0),"")</f>
        <v/>
      </c>
      <c r="J134" s="103" t="str">
        <f>IFERROR(VLOOKUP(D134,DB!A:G,7,0),"")</f>
        <v/>
      </c>
      <c r="K134" s="109"/>
      <c r="L134" s="110" t="str">
        <f>IFERROR(VLOOKUP(D134,DB!A:I,9,0),"")</f>
        <v/>
      </c>
    </row>
    <row r="135" spans="1:12" ht="31.5" customHeight="1">
      <c r="A135" s="105"/>
      <c r="B135" s="104" t="str">
        <f>IFERROR(VLOOKUP(D135,DB!A:K,11,0),"")</f>
        <v/>
      </c>
      <c r="C135" s="106"/>
      <c r="D135" s="104"/>
      <c r="E135" s="107"/>
      <c r="F135" s="108"/>
      <c r="G135" s="77">
        <f ca="1">IFERROR(NOW()-F135,"-")</f>
        <v>45954.19866840278</v>
      </c>
      <c r="H135" s="108"/>
      <c r="I135" s="104" t="str">
        <f>IFERROR(VLOOKUP(D135,DB!A:F,6,0),"")</f>
        <v/>
      </c>
      <c r="J135" s="103" t="str">
        <f>IFERROR(VLOOKUP(D135,DB!A:G,7,0),"")</f>
        <v/>
      </c>
      <c r="K135" s="109"/>
      <c r="L135" s="110" t="str">
        <f>IFERROR(VLOOKUP(D135,DB!A:I,9,0),"")</f>
        <v/>
      </c>
    </row>
    <row r="136" spans="1:12" ht="31.5" customHeight="1">
      <c r="A136" s="105"/>
      <c r="B136" s="104" t="str">
        <f>IFERROR(VLOOKUP(D136,DB!A:K,11,0),"")</f>
        <v/>
      </c>
      <c r="C136" s="106"/>
      <c r="D136" s="104"/>
      <c r="E136" s="107"/>
      <c r="F136" s="108"/>
      <c r="G136" s="77">
        <f ca="1">IFERROR(NOW()-F136,"-")</f>
        <v>45954.19866840278</v>
      </c>
      <c r="H136" s="108"/>
      <c r="I136" s="104" t="str">
        <f>IFERROR(VLOOKUP(D136,DB!A:F,6,0),"")</f>
        <v/>
      </c>
      <c r="J136" s="103" t="str">
        <f>IFERROR(VLOOKUP(D136,DB!A:G,7,0),"")</f>
        <v/>
      </c>
      <c r="K136" s="109"/>
      <c r="L136" s="110" t="str">
        <f>IFERROR(VLOOKUP(D136,DB!A:I,9,0),"")</f>
        <v/>
      </c>
    </row>
    <row r="137" spans="1:12" ht="31.5" customHeight="1">
      <c r="A137" s="105"/>
      <c r="B137" s="104" t="str">
        <f>IFERROR(VLOOKUP(D137,DB!A:K,11,0),"")</f>
        <v/>
      </c>
      <c r="C137" s="106"/>
      <c r="D137" s="104"/>
      <c r="E137" s="107"/>
      <c r="F137" s="108"/>
      <c r="G137" s="77">
        <f ca="1">IFERROR(NOW()-F137,"-")</f>
        <v>45954.19866840278</v>
      </c>
      <c r="H137" s="108"/>
      <c r="I137" s="104" t="str">
        <f>IFERROR(VLOOKUP(D137,DB!A:F,6,0),"")</f>
        <v/>
      </c>
      <c r="J137" s="103" t="str">
        <f>IFERROR(VLOOKUP(D137,DB!A:G,7,0),"")</f>
        <v/>
      </c>
      <c r="K137" s="109"/>
      <c r="L137" s="110" t="str">
        <f>IFERROR(VLOOKUP(D137,DB!A:I,9,0),"")</f>
        <v/>
      </c>
    </row>
    <row r="138" spans="1:12" ht="31.5" customHeight="1">
      <c r="A138" s="105"/>
      <c r="B138" s="104" t="str">
        <f>IFERROR(VLOOKUP(D138,DB!A:K,11,0),"")</f>
        <v/>
      </c>
      <c r="C138" s="106"/>
      <c r="D138" s="104"/>
      <c r="E138" s="107"/>
      <c r="F138" s="108"/>
      <c r="G138" s="77">
        <f ca="1">IFERROR(NOW()-F138,"-")</f>
        <v>45954.19866840278</v>
      </c>
      <c r="H138" s="108"/>
      <c r="I138" s="104" t="str">
        <f>IFERROR(VLOOKUP(D138,DB!A:F,6,0),"")</f>
        <v/>
      </c>
      <c r="J138" s="103" t="str">
        <f>IFERROR(VLOOKUP(D138,DB!A:G,7,0),"")</f>
        <v/>
      </c>
      <c r="K138" s="109"/>
      <c r="L138" s="110" t="str">
        <f>IFERROR(VLOOKUP(D138,DB!A:I,9,0),"")</f>
        <v/>
      </c>
    </row>
    <row r="139" spans="1:12" ht="31.5" customHeight="1">
      <c r="A139" s="105"/>
      <c r="B139" s="104" t="str">
        <f>IFERROR(VLOOKUP(D139,DB!A:K,11,0),"")</f>
        <v/>
      </c>
      <c r="C139" s="106"/>
      <c r="D139" s="104"/>
      <c r="E139" s="107"/>
      <c r="F139" s="108"/>
      <c r="G139" s="77">
        <f ca="1">IFERROR(NOW()-F139,"-")</f>
        <v>45954.19866840278</v>
      </c>
      <c r="H139" s="108"/>
      <c r="I139" s="104" t="str">
        <f>IFERROR(VLOOKUP(D139,DB!A:F,6,0),"")</f>
        <v/>
      </c>
      <c r="J139" s="103" t="str">
        <f>IFERROR(VLOOKUP(D139,DB!A:G,7,0),"")</f>
        <v/>
      </c>
      <c r="K139" s="109"/>
      <c r="L139" s="110" t="str">
        <f>IFERROR(VLOOKUP(D139,DB!A:I,9,0),"")</f>
        <v/>
      </c>
    </row>
    <row r="140" spans="1:12" ht="31.5" customHeight="1">
      <c r="A140" s="105"/>
      <c r="B140" s="104" t="str">
        <f>IFERROR(VLOOKUP(D140,DB!A:K,11,0),"")</f>
        <v/>
      </c>
      <c r="C140" s="106"/>
      <c r="D140" s="104"/>
      <c r="E140" s="107"/>
      <c r="F140" s="108"/>
      <c r="G140" s="77">
        <f ca="1">IFERROR(NOW()-F140,"-")</f>
        <v>45954.19866840278</v>
      </c>
      <c r="H140" s="108"/>
      <c r="I140" s="104" t="str">
        <f>IFERROR(VLOOKUP(D140,DB!A:F,6,0),"")</f>
        <v/>
      </c>
      <c r="J140" s="103" t="str">
        <f>IFERROR(VLOOKUP(D140,DB!A:G,7,0),"")</f>
        <v/>
      </c>
      <c r="K140" s="109"/>
      <c r="L140" s="110" t="str">
        <f>IFERROR(VLOOKUP(D140,DB!A:I,9,0),"")</f>
        <v/>
      </c>
    </row>
    <row r="141" spans="1:12" ht="31.5" customHeight="1">
      <c r="A141" s="105"/>
      <c r="B141" s="104" t="str">
        <f>IFERROR(VLOOKUP(D141,DB!A:K,11,0),"")</f>
        <v/>
      </c>
      <c r="C141" s="106"/>
      <c r="D141" s="104"/>
      <c r="E141" s="107"/>
      <c r="F141" s="108"/>
      <c r="G141" s="77">
        <f ca="1">IFERROR(NOW()-F141,"-")</f>
        <v>45954.19866840278</v>
      </c>
      <c r="H141" s="108"/>
      <c r="I141" s="104" t="str">
        <f>IFERROR(VLOOKUP(D141,DB!A:F,6,0),"")</f>
        <v/>
      </c>
      <c r="J141" s="103" t="str">
        <f>IFERROR(VLOOKUP(D141,DB!A:G,7,0),"")</f>
        <v/>
      </c>
      <c r="K141" s="109"/>
      <c r="L141" s="110" t="str">
        <f>IFERROR(VLOOKUP(D141,DB!A:I,9,0),"")</f>
        <v/>
      </c>
    </row>
    <row r="142" spans="1:12" ht="31.5" customHeight="1">
      <c r="A142" s="105"/>
      <c r="B142" s="104" t="str">
        <f>IFERROR(VLOOKUP(D142,DB!A:K,11,0),"")</f>
        <v/>
      </c>
      <c r="C142" s="106"/>
      <c r="D142" s="104"/>
      <c r="E142" s="107"/>
      <c r="F142" s="108"/>
      <c r="G142" s="77">
        <f ca="1">IFERROR(NOW()-F142,"-")</f>
        <v>45954.19866840278</v>
      </c>
      <c r="H142" s="108"/>
      <c r="I142" s="104" t="str">
        <f>IFERROR(VLOOKUP(D142,DB!A:F,6,0),"")</f>
        <v/>
      </c>
      <c r="J142" s="103" t="str">
        <f>IFERROR(VLOOKUP(D142,DB!A:G,7,0),"")</f>
        <v/>
      </c>
      <c r="K142" s="109"/>
      <c r="L142" s="110" t="str">
        <f>IFERROR(VLOOKUP(D142,DB!A:I,9,0),"")</f>
        <v/>
      </c>
    </row>
    <row r="143" spans="1:12" ht="31.5" customHeight="1">
      <c r="A143" s="105"/>
      <c r="B143" s="104" t="str">
        <f>IFERROR(VLOOKUP(D143,DB!A:K,11,0),"")</f>
        <v/>
      </c>
      <c r="C143" s="106"/>
      <c r="D143" s="104"/>
      <c r="E143" s="107"/>
      <c r="F143" s="108"/>
      <c r="G143" s="77">
        <f ca="1">IFERROR(NOW()-F143,"-")</f>
        <v>45954.19866840278</v>
      </c>
      <c r="H143" s="108"/>
      <c r="I143" s="104" t="str">
        <f>IFERROR(VLOOKUP(D143,DB!A:F,6,0),"")</f>
        <v/>
      </c>
      <c r="J143" s="103" t="str">
        <f>IFERROR(VLOOKUP(D143,DB!A:G,7,0),"")</f>
        <v/>
      </c>
      <c r="K143" s="109"/>
      <c r="L143" s="110" t="str">
        <f>IFERROR(VLOOKUP(D143,DB!A:I,9,0),"")</f>
        <v/>
      </c>
    </row>
    <row r="144" spans="1:12" ht="31.5" customHeight="1">
      <c r="A144" s="105"/>
      <c r="B144" s="104" t="str">
        <f>IFERROR(VLOOKUP(D144,DB!A:K,11,0),"")</f>
        <v/>
      </c>
      <c r="C144" s="106"/>
      <c r="D144" s="104"/>
      <c r="E144" s="107"/>
      <c r="F144" s="108"/>
      <c r="G144" s="77">
        <f ca="1">IFERROR(NOW()-F144,"-")</f>
        <v>45954.19866840278</v>
      </c>
      <c r="H144" s="108"/>
      <c r="I144" s="104" t="str">
        <f>IFERROR(VLOOKUP(D144,DB!A:F,6,0),"")</f>
        <v/>
      </c>
      <c r="J144" s="103" t="str">
        <f>IFERROR(VLOOKUP(D144,DB!A:G,7,0),"")</f>
        <v/>
      </c>
      <c r="K144" s="109"/>
      <c r="L144" s="110" t="str">
        <f>IFERROR(VLOOKUP(D144,DB!A:I,9,0),"")</f>
        <v/>
      </c>
    </row>
    <row r="145" spans="1:12" ht="31.5" customHeight="1">
      <c r="A145" s="105"/>
      <c r="B145" s="104" t="str">
        <f>IFERROR(VLOOKUP(D145,DB!A:K,11,0),"")</f>
        <v/>
      </c>
      <c r="C145" s="106"/>
      <c r="D145" s="104"/>
      <c r="E145" s="107"/>
      <c r="F145" s="108"/>
      <c r="G145" s="77">
        <f ca="1">IFERROR(NOW()-F145,"-")</f>
        <v>45954.19866840278</v>
      </c>
      <c r="H145" s="108"/>
      <c r="I145" s="104" t="str">
        <f>IFERROR(VLOOKUP(D145,DB!A:F,6,0),"")</f>
        <v/>
      </c>
      <c r="J145" s="103" t="str">
        <f>IFERROR(VLOOKUP(D145,DB!A:G,7,0),"")</f>
        <v/>
      </c>
      <c r="K145" s="109"/>
      <c r="L145" s="110" t="str">
        <f>IFERROR(VLOOKUP(D145,DB!A:I,9,0),"")</f>
        <v/>
      </c>
    </row>
    <row r="146" spans="1:12" ht="31.5" customHeight="1">
      <c r="A146" s="105"/>
      <c r="B146" s="104" t="str">
        <f>IFERROR(VLOOKUP(D146,DB!A:K,11,0),"")</f>
        <v/>
      </c>
      <c r="C146" s="106"/>
      <c r="D146" s="104"/>
      <c r="E146" s="107"/>
      <c r="F146" s="108"/>
      <c r="G146" s="77">
        <f ca="1">IFERROR(NOW()-F146,"-")</f>
        <v>45954.19866840278</v>
      </c>
      <c r="H146" s="108"/>
      <c r="I146" s="104" t="str">
        <f>IFERROR(VLOOKUP(D146,DB!A:F,6,0),"")</f>
        <v/>
      </c>
      <c r="J146" s="103" t="str">
        <f>IFERROR(VLOOKUP(D146,DB!A:G,7,0),"")</f>
        <v/>
      </c>
      <c r="K146" s="109"/>
      <c r="L146" s="110" t="str">
        <f>IFERROR(VLOOKUP(D146,DB!A:I,9,0),"")</f>
        <v/>
      </c>
    </row>
    <row r="147" spans="1:12" ht="31.5" customHeight="1">
      <c r="A147" s="105"/>
      <c r="B147" s="104" t="str">
        <f>IFERROR(VLOOKUP(D147,DB!A:K,11,0),"")</f>
        <v/>
      </c>
      <c r="C147" s="106"/>
      <c r="D147" s="104"/>
      <c r="E147" s="107"/>
      <c r="F147" s="108"/>
      <c r="G147" s="77">
        <f ca="1">IFERROR(NOW()-F147,"-")</f>
        <v>45954.19866840278</v>
      </c>
      <c r="H147" s="108"/>
      <c r="I147" s="104" t="str">
        <f>IFERROR(VLOOKUP(D147,DB!A:F,6,0),"")</f>
        <v/>
      </c>
      <c r="J147" s="103" t="str">
        <f>IFERROR(VLOOKUP(D147,DB!A:G,7,0),"")</f>
        <v/>
      </c>
      <c r="K147" s="109"/>
      <c r="L147" s="110" t="str">
        <f>IFERROR(VLOOKUP(D147,DB!A:I,9,0),"")</f>
        <v/>
      </c>
    </row>
    <row r="148" spans="1:12" ht="31.5" customHeight="1">
      <c r="A148" s="105"/>
      <c r="B148" s="104" t="str">
        <f>IFERROR(VLOOKUP(D148,DB!A:K,11,0),"")</f>
        <v/>
      </c>
      <c r="C148" s="106"/>
      <c r="D148" s="104"/>
      <c r="E148" s="107"/>
      <c r="F148" s="108"/>
      <c r="G148" s="77">
        <f ca="1">IFERROR(NOW()-F148,"-")</f>
        <v>45954.19866840278</v>
      </c>
      <c r="H148" s="108"/>
      <c r="I148" s="104" t="str">
        <f>IFERROR(VLOOKUP(D148,DB!A:F,6,0),"")</f>
        <v/>
      </c>
      <c r="J148" s="103" t="str">
        <f>IFERROR(VLOOKUP(D148,DB!A:G,7,0),"")</f>
        <v/>
      </c>
      <c r="K148" s="109"/>
      <c r="L148" s="110" t="str">
        <f>IFERROR(VLOOKUP(D148,DB!A:I,9,0),"")</f>
        <v/>
      </c>
    </row>
    <row r="149" spans="1:12" ht="31.5" customHeight="1">
      <c r="A149" s="105"/>
      <c r="B149" s="104" t="str">
        <f>IFERROR(VLOOKUP(D149,DB!A:K,11,0),"")</f>
        <v/>
      </c>
      <c r="C149" s="106"/>
      <c r="D149" s="104"/>
      <c r="E149" s="107"/>
      <c r="F149" s="108"/>
      <c r="G149" s="77">
        <f ca="1">IFERROR(NOW()-F149,"-")</f>
        <v>45954.19866840278</v>
      </c>
      <c r="H149" s="108"/>
      <c r="I149" s="104" t="str">
        <f>IFERROR(VLOOKUP(D149,DB!A:F,6,0),"")</f>
        <v/>
      </c>
      <c r="J149" s="103" t="str">
        <f>IFERROR(VLOOKUP(D149,DB!A:G,7,0),"")</f>
        <v/>
      </c>
      <c r="K149" s="109"/>
      <c r="L149" s="110" t="str">
        <f>IFERROR(VLOOKUP(D149,DB!A:I,9,0),"")</f>
        <v/>
      </c>
    </row>
    <row r="150" spans="1:12" ht="31.5" customHeight="1">
      <c r="A150" s="105"/>
      <c r="B150" s="104" t="str">
        <f>IFERROR(VLOOKUP(D150,DB!A:K,11,0),"")</f>
        <v/>
      </c>
      <c r="C150" s="106"/>
      <c r="D150" s="104"/>
      <c r="E150" s="107"/>
      <c r="F150" s="108"/>
      <c r="G150" s="77">
        <f ca="1">IFERROR(NOW()-F150,"-")</f>
        <v>45954.19866840278</v>
      </c>
      <c r="H150" s="108"/>
      <c r="I150" s="104" t="str">
        <f>IFERROR(VLOOKUP(D150,DB!A:F,6,0),"")</f>
        <v/>
      </c>
      <c r="J150" s="103" t="str">
        <f>IFERROR(VLOOKUP(D150,DB!A:G,7,0),"")</f>
        <v/>
      </c>
      <c r="K150" s="109"/>
      <c r="L150" s="110" t="str">
        <f>IFERROR(VLOOKUP(D150,DB!A:I,9,0),"")</f>
        <v/>
      </c>
    </row>
  </sheetData>
  <dataValidations count="2">
    <dataValidation allowBlank="1" showInputMessage="1" showErrorMessage="1" sqref="E1" xr:uid="{380493DB-286A-4683-AF55-C78F04945A49}"/>
    <dataValidation type="list" allowBlank="1" showInputMessage="1" showErrorMessage="1" sqref="E2:E150"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i:0#.f|membership|shabakkat.hd@wr7zk.onmicrosoft.com</cp:lastModifiedBy>
  <cp:revision/>
  <dcterms:created xsi:type="dcterms:W3CDTF">2024-04-22T00:44:33Z</dcterms:created>
  <dcterms:modified xsi:type="dcterms:W3CDTF">2025-10-24T01:47:07Z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