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55" documentId="120_S{2AC9BD13-BADA-5192-A53E-5A8FF88502F6}" xr6:coauthVersionLast="47" xr6:coauthVersionMax="47" xr10:uidLastSave="{113DDABC-701D-4DEA-BE79-9563253D845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<sst xmlns="http://schemas.openxmlformats.org/spreadsheetml/2006/main" count="180294" uniqueCount="39130">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</sst>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320.28526655092719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45983.233692476853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45983.233692476853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45983.233692476853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45983.233692476853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45983.233692476853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45983.233692476853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45983.233692476853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45983.233692476853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45983.233692476853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45983.233692476853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45983.233692476853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45983.233692476853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45983.233692476853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45983.233692476853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45983.233692476853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45983.233692476853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45983.233692476853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45983.233692476853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45983.233692476853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45983.233692476853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45983.233692476853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45983.233692476853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45983.233692476853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45983.233692476853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45983.233692476853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45983.233692476853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45983.233692476853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45983.233692476853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45983.233692476853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45983.233692476853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45983.233692476853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45983.233692476853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45983.233692476853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45983.233692476853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45983.233692476853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45983.233692476853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45983.233692476853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45983.233692476853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45983.233692476853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45983.233692476853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45983.233692476853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45983.233692476853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45983.233692476853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45983.233692476853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45983.233692476853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45983.233692476853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158.23385451389186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45983.233692476853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45983.233692476853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45983.233692476853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45983.233692476853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45983.233692476853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45983.233692476853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45983.233692476853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45983.233692476853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45983.233692476853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45983.233692476853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45983.233692476853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45983.233692476853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45983.233692476853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45983.233692476853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45983.233692476853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45983.233692476853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45983.233692476853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45983.233692476853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45983.233692476853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45983.233692476853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45983.233692476853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45983.233692476853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45983.233692476853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45983.233692476853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45983.233692476853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45983.233692476853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45983.233692476853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45983.233692476853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45983.233692476853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45983.233692476853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45983.233692476853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45983.233692476853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45983.233692476853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45983.233692476853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45983.233692476853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45983.233692476853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45983.233692476853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45983.233692476853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45983.233692476853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45983.233692476853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45983.233692476853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45983.233692476853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45983.233692476853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45983.233692476853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45983.233692476853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45983.233692476853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45983.233692476853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45983.233692476853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45983.233692476853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45983.233692476853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45983.233692476853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45983.233692476853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45983.233692476853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45983.233692476853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45983.233692476853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45983.233692476853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45983.233692476853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45983.233692476853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45983.233692476853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45983.233692476853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45983.233692476853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45983.233692476853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45983.233692476853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45983.233692476853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45983.233692476853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45983.233692476853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45983.233692476853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45983.233692476853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45983.233692476853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45983.233692476853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45983.233692476853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45983.233692476853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45983.233692476853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45983.233692476853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45983.233692476853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45983.233692476853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45983.233692476853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45983.233692476853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45983.233692476853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45983.233692476853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45983.233692476853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45983.233692476853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45983.233692476853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45983.233692476853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45983.233692476853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45983.233692476853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45983.233692476853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45983.233692476853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45983.233692476853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45983.233692476853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45983.233692476853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45983.233692476853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45983.233692476853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45983.233692476853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45983.233692476853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45983.233692476853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45983.233692476853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45983.233692476853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45983.233692476853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45983.233692476853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45983.233692476853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45983.233692476853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45983.233692476853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45983.233692476853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45983.233692476853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45983.233692476853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45983.233692476853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45983.233692476853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45983.233692476853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45983.233692476853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45983.233692476853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45983.233692476853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45983.233692476853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45983.233692476853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45983.233692476853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45983.233692476853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45983.233692476853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45983.233692476853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45983.233692476853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45983.233692476853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45983.233692476853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45983.233692476853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45983.233692476853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45983.233692476853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45983.233692476853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45983.233692476853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45983.233692476853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45983.233692476853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45983.233692476853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45983.233692476853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45983.233692476853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45983.233692476853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45983.233692476853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45983.233692476853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45983.233692476853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45983.233692476853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45983.233692476853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45983.233692476853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45983.233692476853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45983.233692476853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45983.233692476853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45983.233692476853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45983.233692476853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45983.233692476853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45983.233692476853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45983.233692476853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45983.233692476853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45983.233692476853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45983.233692476853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45983.233692476853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45983.233692476853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45983.233692476853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45983.233692476853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45983.233692476853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45983.233692476853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45983.233692476853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45983.233692476853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45983.233692476853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45983.233692476853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A5" sqref="A5:XFD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0.11362303241185145</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45983.233692476853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45983.233692476853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45983.233692476853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45983.233692476853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45983.233692476853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45983.233692476853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45983.233692476853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45983.233692476853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45983.233692476853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45983.233692476853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45983.233692476853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45983.233692476853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45983.233692476853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45983.233692476853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45983.233692476853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45983.233692476853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45983.233692476853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45983.233692476853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45983.233692476853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45983.233692476853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45983.233692476853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45983.233692476853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45983.233692476853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45983.233692476853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45983.233692476853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45983.233692476853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45983.233692476853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45983.233692476853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45983.233692476853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45983.233692476853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45983.233692476853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45983.233692476853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45983.233692476853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45983.233692476853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45983.233692476853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45983.233692476853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45983.233692476853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45983.233692476853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45983.233692476853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45983.233692476853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45983.233692476853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45983.233692476853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45983.233692476853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45983.233692476853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45983.233692476853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45983.233692476853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45983.233692476853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45983.233692476853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45983.233692476853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45983.233692476853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45983.233692476853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45983.233692476853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45983.233692476853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45983.233692476853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45983.233692476853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45983.233692476853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45983.233692476853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45983.233692476853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45983.233692476853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45983.233692476853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45983.233692476853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45983.233692476853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45983.233692476853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45983.233692476853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45983.233692476853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45983.233692476853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45983.233692476853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45983.233692476853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45983.233692476853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45983.233692476853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45983.233692476853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45983.233692476853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45983.233692476853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45983.233692476853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45983.233692476853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45983.233692476853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45983.233692476853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45983.233692476853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45983.233692476853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45983.233692476853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45983.233692476853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45983.233692476853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45983.233692476853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45983.233692476853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45983.233692476853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45983.233692476853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45983.233692476853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45983.233692476853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45983.233692476853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45983.233692476853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45983.233692476853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45983.233692476853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45983.233692476853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45983.233692476853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45983.233692476853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45983.233692476853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45983.233692476853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45983.233692476853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45983.233692476853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45983.233692476853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45983.233692476853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45983.233692476853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45983.233692476853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45983.233692476853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45983.233692476853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45983.233692476853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45983.233692476853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45983.233692476853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45983.233692476853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45983.233692476853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45983.233692476853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45983.233692476853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45983.233692476853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45983.233692476853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45983.233692476853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45983.233692476853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45983.233692476853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45983.233692476853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45983.233692476853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45983.233692476853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45983.233692476853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45983.233692476853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45983.233692476853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45983.233692476853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45983.233692476853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45983.233692476853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45983.233692476853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45983.233692476853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45983.233692476853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45983.233692476853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45983.233692476853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45983.233692476853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45983.233692476853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45983.233692476853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45983.233692476853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45983.233692476853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45983.233692476853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45983.233692476853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45983.233692476853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45983.233692476853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45983.233692476853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45983.233692476853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45983.233692476853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45983.233692476853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45983.233692476853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45983.233692476853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45983.233692476853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45983.233692476853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45983.233692476853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45983.233692476853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45983.233692476853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45983.233692476853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45983.233692476853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45983.233692476853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45983.233692476853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45983.233692476853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45983.233692476853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45983.233692476853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45983.233692476853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45983.233692476853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45983.233692476853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45983.233692476853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45983.233692476853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45983.233692476853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45983.233692476853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45983.233692476853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45983.233692476853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45983.233692476853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45983.233692476853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45983.233692476853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45983.233692476853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45983.233692476853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45983.233692476853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45983.233692476853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45983.233692476853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45983.233692476853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45983.233692476853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45983.233692476853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45983.233692476853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45983.233692476853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45983.233692476853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45983.233692476853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45983.233692476853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45983.233692476853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45983.233692476853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45983.233692476853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45983.233692476853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45983.233692476853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45983.233692476853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45983.233692476853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45983.233692476853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45983.233692476853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45983.233692476853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45983.233692476853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45983.233692476853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45983.233692476853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45983.233692476853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45983.233692476853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45983.233692476853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45983.233692476853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45983.233692476853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45983.233692476853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45983.233692476853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45983.233692476853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45983.233692476853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45983.233692476853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45983.233692476853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45983.233692476853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45983.233692476853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45983.233692476853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45983.233692476853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45983.233692476853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45983.233692476853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45983.233692476853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45983.233692476853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45983.233692476853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45983.233692476853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45983.233692476853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45983.233692476853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45983.233692476853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45983.233692476853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45983.233692476853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45983.233692476853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45983.233692476853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45983.233692476853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45983.233692476853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45983.233692476853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45983.233692476853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45983.233692476853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45983.233692476853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45983.233692476853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45983.233692476853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45983.233692476853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45983.233692476853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45983.233692476853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45983.233692476853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45983.233692476853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45983.233692476853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45983.233692476853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45983.233692476853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45983.233692476853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45983.233692476853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45983.233692476853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45983.233692476853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45983.233692476853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45983.233692476853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45983.233692476853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45983.233692476853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45983.233692476853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45983.233692476853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45983.233692476853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45983.233692476853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45983.233692476853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45983.233692476853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45983.233692476853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45983.233692476853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45983.233692476853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45983.233692476853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45983.233692476853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45983.233692476853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45983.233692476853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45983.233692476853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45983.233692476853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45983.233692476853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45983.233692476853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45983.233692476853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45983.233692476853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45983.233692476853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45983.233692476853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45983.233692476853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45983.233692476853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45983.233692476853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45983.233692476853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45983.233692476853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45983.233692476853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45983.233692476853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45983.233692476853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45983.233692476853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45983.233692476853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45983.233692476853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45983.233692476853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45983.233692476853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45983.233692476853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45983.233692476853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45983.233692476853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45983.233692476853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45983.233692476853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45983.233692476853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45983.233692476853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45983.233692476853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45983.233692476853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45983.233692476853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45983.233692476853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45983.233692476853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45983.233692476853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45983.233692476853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45983.233692476853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45983.233692476853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45983.233692476853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45983.233692476853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45983.233692476853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45983.233692476853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45983.233692476853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45983.233692476853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45983.233692476853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45983.233692476853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45983.233692476853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45983.233692476853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45983.233692476853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45983.233692476853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45983.233692476853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45983.233692476853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45983.233692476853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45983.233692476853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45983.233692476853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45983.233692476853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45983.233692476853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45983.233692476853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45983.233692476853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45983.233692476853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45983.233692476853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45983.233692476853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45983.233692476853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45983.233692476853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45983.233692476853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45983.233692476853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45983.233692476853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45983.233692476853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45983.233692476853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45983.233692476853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45983.233692476853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45983.233692476853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45983.233692476853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45983.233692476853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45983.233692476853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45983.233692476853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45983.233692476853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45983.233692476853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45983.233692476853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45983.233692476853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45983.233692476853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45983.233692476853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45983.233692476853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45983.233692476853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45983.233692476853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45983.233692476853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45983.233692476853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45983.233692476853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45983.233692476853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45983.233692476853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45983.233692476853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45983.233692476853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45983.233692476853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45983.233692476853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45983.233692476853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45983.233692476853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45983.233692476853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45983.233692476853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45983.233692476853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45983.233692476853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45983.233692476853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45983.233692476853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45983.233692476853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45983.233692476853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45983.233692476853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45983.233692476853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45983.233692476853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45983.233692476853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45983.233692476853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45983.233692476853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45983.233692476853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45983.233692476853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45983.233692476853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45983.233692476853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45983.233692476853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45983.233692476853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45983.233692476853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45983.233692476853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45983.233692476853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45983.233692476853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45983.233692476853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45983.233692476853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45983.233692476853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45983.233692476853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45983.233692476853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45983.233692476853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45983.233692476853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45983.233692476853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45983.233692476853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45983.233692476853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45983.233692476853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45983.233692476853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45983.233692476853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45983.233692476853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45983.233692476853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45983.233692476853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45983.233692476853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45983.233692476853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45983.233692476853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45983.233692476853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45983.233692476853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45983.233692476853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45983.233692476853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45983.233692476853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45983.233692476853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45983.233692476853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45983.233692476853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45983.233692476853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45983.233692476853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45983.233692476853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45983.233692476853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45983.233692476853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45983.233692476853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45983.233692476853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45983.233692476853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45983.233692476853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45983.233692476853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45983.233692476853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45983.233692476853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45983.233692476853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45983.233692476853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45983.233692476853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45983.233692476853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45983.233692476853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45983.233692476853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45983.233692476853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45983.233692476853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45983.233692476853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45983.233692476853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45983.233692476853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45983.233692476853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45983.233692476853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45983.233692476853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45983.233692476853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45983.233692476853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45983.233692476853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45983.233692476853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45983.233692476853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45983.233692476853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45983.233692476853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45983.233692476853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45983.233692476853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45983.233692476853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45983.233692476853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45983.233692476853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45983.233692476853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45983.233692476853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45983.233692476853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45983.233692476853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45983.233692476853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45983.233692476853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45983.233692476853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45983.233692476853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45983.233692476853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45983.233692476853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45983.233692476853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45983.233692476853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45983.233692476853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45983.233692476853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45983.233692476853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45983.233692476853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45983.233692476853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45983.233692476853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45983.233692476853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45983.233692476853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45983.233692476853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45983.233692476853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45983.233692476853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45983.233692476853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45983.233692476853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45983.233692476853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45983.233692476853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45983.233692476853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45983.233692476853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45983.233692476853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45983.233692476853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45983.233692476853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45983.233692476853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45983.233692476853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45983.233692476853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45983.233692476853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45983.233692476853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45983.233692476853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45983.233692476853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45983.233692476853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45983.233692476853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45983.233692476853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45983.233692476853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45983.233692476853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45983.233692476853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45983.233692476853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45983.233692476853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45983.233692476853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45983.233692476853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45983.233692476853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45983.233692476853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45983.233692476853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45983.233692476853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45983.233692476853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45983.233692476853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45983.233692476853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45983.233692476853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45983.233692476853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45983.233692476853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45983.233692476853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45983.233692476853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45983.233692476853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45983.233692476853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45983.233692476853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45983.233692476853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45983.233692476853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45983.233692476853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45983.233692476853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45983.233692476853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45983.233692476853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45983.233692476853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45983.233692476853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45983.233692476853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45983.233692476853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45983.233692476853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45983.233692476853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45983.233692476853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45983.233692476853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45983.233692476853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45983.233692476853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45983.233692476853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45983.233692476853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45983.233692476853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45983.233692476853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45983.233692476853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45983.233692476853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45983.233692476853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45983.233692476853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45983.233692476853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45983.233692476853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45983.233692476853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45983.233692476853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45983.233692476853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45983.233692476853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45983.233692476853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45983.233692476853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45983.233692476853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45983.233692476853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45983.233692476853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45983.233692476853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45983.233692476853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45983.233692476853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45983.233692476853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45983.233692476853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45983.233692476853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45983.233692476853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45983.233692476853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45983.233692476853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45983.233692476853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45983.233692476853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45983.233692476853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45983.233692476853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45983.233692476853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45983.233692476853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45983.233692476853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45983.233692476853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45983.233692476853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45983.233692476853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45983.233692476853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45983.233692476853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45983.233692476853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45983.233692476853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45983.233692476853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45983.233692476853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45983.233692476853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45983.233692476853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45983.233692476853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45983.233692476853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45983.233692476853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45983.233692476853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45983.233692476853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45983.233692476853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45983.233692476853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45983.233692476853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45983.233692476853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45983.233692476853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45983.233692476853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45983.233692476853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45983.233692476853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45983.233692476853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45983.233692476853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45983.233692476853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45983.233692476853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45983.233692476853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45983.233692476853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45983.233692476853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45983.233692476853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45983.233692476853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45983.233692476853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45983.233692476853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45983.233692476853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45983.233692476853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45983.233692476853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45983.233692476853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45983.233692476853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45983.233692476853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45983.233692476853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45983.233692476853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45983.233692476853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45983.233692476853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45983.233692476853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45983.233692476853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45983.233692476853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45983.233692476853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45983.233692476853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45983.233692476853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45983.233692476853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45983.233692476853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45983.233692476853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45983.233692476853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45983.233692476853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45983.233692476853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45983.233692476853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45983.233692476853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45983.233692476853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45983.233692476853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45983.233692476853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45983.233692476853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45983.233692476853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45983.233692476853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45983.233692476853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45983.233692476853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45983.233692476853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45983.233692476853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45983.233692476853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45983.233692476853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45983.233692476853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45983.233692476853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45983.233692476853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45983.233692476853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45983.233692476853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45983.233692476853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45983.233692476853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45983.233692476853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45983.233692476853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45983.233692476853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45983.233692476853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45983.233692476853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45983.233692476853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45983.233692476853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45983.233692476853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45983.233692476853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45983.233692476853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45983.233692476853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45983.233692476853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45983.233692476853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45983.233692476853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45983.233692476853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45983.233692476853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45983.233692476853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45983.233692476853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45983.233692476853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45983.233692476853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45983.233692476853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45983.233692476853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45983.233692476853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45983.233692476853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45983.233692476853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45983.233692476853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45983.233692476853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45983.233692476853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45983.233692476853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45983.233692476853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45983.233692476853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45983.233692476853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45983.233692476853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45983.233692476853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45983.233692476853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45983.233692476853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45983.233692476853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45983.233692476853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45983.233692476853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45983.233692476853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45983.233692476853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45983.233692476853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45983.233692476853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45983.233692476853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45983.233692476853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45983.233692476853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45983.233692476853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45983.233692476853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45983.233692476853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45983.233692476853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45983.233692476853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45983.233692476853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45983.233692476853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45983.233692476853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45983.233692476853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45983.233692476853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45983.233692476853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45983.233692476853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45983.233692476853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45983.233692476853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45983.233692476853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45983.233692476853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45983.233692476853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45983.233692476853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45983.233692476853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45983.233692476853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45983.233692476853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45983.233692476853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45983.233692476853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45983.233692476853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45983.233692476853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45983.233692476853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45983.233692476853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45983.233692476853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45983.233692476853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45983.233692476853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45983.233692476853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45983.233692476853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45983.233692476853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45983.233692476853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45983.233692476853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45983.233692476853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45983.233692476853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45983.233692476853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45983.233692476853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45983.233692476853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45983.233692476853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45983.233692476853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45983.233692476853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45983.233692476853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45983.233692476853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45983.233692476853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45983.233692476853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45983.233692476853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45983.233692476853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45983.233692476853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45983.233692476853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45983.233692476853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45983.233692476853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45983.233692476853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45983.233692476853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45983.233692476853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45983.233692476853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45983.233692476853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45983.233692476853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45983.233692476853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45983.233692476853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45983.233692476853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45983.233692476853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45983.233692476853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45983.233692476853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45983.233692476853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45983.233692476853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45983.233692476853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45983.233692476853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45983.233692476853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45983.233692476853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45983.233692476853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45983.233692476853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45983.233692476853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45983.233692476853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45983.233692476853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45983.233692476853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45983.233692476853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45983.233692476853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45983.233692476853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45983.233692476853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45983.233692476853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45983.233692476853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45983.233692476853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45983.233692476853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45983.233692476853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45983.233692476853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45983.233692476853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45983.233692476853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45983.233692476853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45983.233692476853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45983.233692476853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45983.233692476853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45983.233692476853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45983.233692476853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45983.233692476853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45983.233692476853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45983.233692476853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45983.233692476853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45983.233692476853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45983.233692476853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45983.233692476853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45983.233692476853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45983.233692476853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45983.233692476853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45983.233692476853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45983.233692476853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45983.233692476853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45983.233692476853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45983.233692476853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45983.233692476853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45983.233692476853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45983.233692476853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45983.233692476853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45983.233692476853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45983.233692476853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45983.233692476853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45983.233692476853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45983.233692476853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45983.233692476853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45983.233692476853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45983.233692476853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45983.233692476853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45983.233692476853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45983.233692476853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45983.233692476853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45983.233692476853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45983.233692476853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45983.233692476853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45983.233692476853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45983.233692476853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45983.233692476853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45983.233692476853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45983.233692476853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45983.233692476853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45983.233692476853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45983.233692476853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45983.233692476853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45983.233692476853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45983.233692476853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45983.233692476853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45983.233692476853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45983.233692476853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45983.233692476853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45983.233692476853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45983.233692476853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45983.233692476853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45983.233692476853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45983.233692476853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45983.233692476853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45983.233692476853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45983.233692476853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45983.233692476853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45983.233692476853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45983.233692476853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45983.233692476853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45983.233692476853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45983.233692476853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45983.233692476853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45983.233692476853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45983.233692476853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45983.233692476853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45983.233692476853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45983.233692476853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45983.233692476853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45983.233692476853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45983.233692476853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45983.233692476853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45983.233692476853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45983.233692476853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45983.233692476853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45983.233692476853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45983.233692476853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45983.233692476853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45983.233692476853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45983.233692476853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45983.233692476853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45983.233692476853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45983.233692476853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45983.233692476853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45983.233692476853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45983.233692476853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45983.233692476853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45983.233692476853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45983.233692476853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45983.233692476853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45983.233692476853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45983.233692476853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45983.233692476853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45983.233692476853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45983.233692476853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45983.233692476853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45983.233692476853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45983.233692476853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45983.233692476853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45983.233692476853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45983.233692476853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45983.233692476853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45983.233692476853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45983.233692476853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45983.233692476853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45983.233692476853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45983.233692476853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45983.233692476853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45983.233692476853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45983.233692476853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45983.233692476853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45983.233692476853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45983.233692476853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45983.233692476853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45983.233692476853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45983.233692476853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45983.233692476853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45983.233692476853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45983.233692476853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45983.233692476853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45983.233692476853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45983.233692476853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45983.233692476853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45983.233692476853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45983.233692476853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45983.233692476853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45983.233692476853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45983.233692476853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45983.233692476853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45983.233692476853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45983.233692476853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45983.233692476853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45983.233692476853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45983.233692476853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45983.233692476853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45983.233692476853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45983.233692476853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45983.233692476853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45983.233692476853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45983.233692476853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45983.233692476853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45983.233692476853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45983.233692476853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45983.233692476853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45983.233692476853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45983.233692476853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45983.233692476853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45983.233692476853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45983.233692476853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45983.233692476853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45983.233692476853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45983.233692476853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45983.233692476853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45983.233692476853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45983.233692476853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45983.233692476853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45983.233692476853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45983.233692476853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45983.233692476853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45983.233692476853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45983.233692476853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45983.233692476853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45983.233692476853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45983.233692476853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45983.233692476853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45983.233692476853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45983.233692476853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45983.233692476853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45983.233692476853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45983.233692476853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45983.233692476853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45983.233692476853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45983.233692476853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45983.233692476853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45983.233692476853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45983.233692476853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45983.233692476853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45983.233692476853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45983.233692476853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45983.233692476853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45983.233692476853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45983.233692476853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45983.233692476853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45983.233692476853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45983.233692476853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45983.233692476853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45983.233692476853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45983.233692476853</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279.75297488425713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0.24966469907667488</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0.11316006944252877</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45983.233692476853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45983.233692476853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45983.233692476853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45983.233692476853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45983.233692476853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45983.233692476853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45983.233692476853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45983.233692476853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45983.233692476853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45983.233692476853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45983.233692476853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45983.233692476853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45983.233692476853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45983.233692476853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45983.233692476853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45983.233692476853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45983.233692476853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45983.233692476853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45983.233692476853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45983.233692476853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45983.233692476853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45983.233692476853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45983.233692476853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45983.233692476853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45983.233692476853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45983.233692476853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45983.233692476853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45983.233692476853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45983.233692476853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45983.233692476853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45983.233692476853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45983.233692476853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45983.233692476853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45983.233692476853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45983.233692476853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45983.233692476853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45983.233692476853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45983.233692476853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45983.233692476853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45983.233692476853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45983.233692476853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45983.233692476853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45983.233692476853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45983.233692476853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45983.233692476853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45983.233692476853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45983.233692476853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45983.233692476853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45983.233692476853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45983.233692476853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45983.233692476853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45983.233692476853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45983.233692476853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45983.233692476853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45983.233692476853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45983.233692476853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45983.233692476853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45983.233692476853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45983.233692476853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45983.233692476853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45983.233692476853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45983.233692476853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45983.233692476853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45983.233692476853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45983.233692476853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45983.233692476853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45983.233692476853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45983.233692476853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45983.233692476853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45983.233692476853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45983.233692476853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45983.233692476853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45983.233692476853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45983.233692476853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45983.233692476853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45983.233692476853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45983.233692476853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45983.233692476853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45983.233692476853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45983.233692476853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45983.233692476853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45983.233692476853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45983.233692476853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45983.233692476853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45983.233692476853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45983.233692476853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45983.233692476853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45983.233692476853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45983.233692476853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45983.233692476853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45983.233692476853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45983.233692476853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45983.233692476853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45983.233692476853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45983.233692476853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45983.233692476853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45983.233692476853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45983.233692476853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45983.233692476853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45983.233692476853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45983.233692476853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45983.233692476853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45983.233692476853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45983.233692476853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45983.233692476853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45983.233692476853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45983.233692476853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45983.233692476853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45983.233692476853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45983.233692476853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45983.233692476853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45983.233692476853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45983.233692476853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45983.233692476853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45983.233692476853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45983.233692476853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45983.233692476853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45983.233692476853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45983.233692476853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45983.233692476853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45983.233692476853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45983.233692476853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45983.233692476853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45983.233692476853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45983.233692476853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45983.233692476853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45983.233692476853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45983.233692476853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45983.233692476853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45983.233692476853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45983.233692476853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45983.233692476853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45983.233692476853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45983.233692476853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45983.233692476853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45983.233692476853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45983.233692476853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45983.233692476853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45983.233692476853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45983.233692476853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45983.233692476853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45983.233692476853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45983.233692476853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45983.233692476853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45983.233692476853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45983.233692476853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45983.233692476853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45983.233692476853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45983.233692476853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45983.233692476853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45983.233692476853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45983.233692476853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45983.233692476853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45983.233692476853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45983.233692476853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45983.233692476853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45983.233692476853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45983.233692476853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45983.233692476853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45983.233692476853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45983.233692476853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45983.233692476853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45983.233692476853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45983.233692476853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45983.233692476853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45983.233692476853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45983.233692476853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45983.233692476853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45983.233692476853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45983.233692476853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45983.233692476853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45983.233692476853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45983.233692476853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45983.233692476853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45983.233692476853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45983.233692476853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45983.233692476853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45983.233692476853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45983.233692476853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45983.233692476853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45983.233692476853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45983.233692476853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45983.233692476853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45983.233692476853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45983.233692476853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45983.233692476853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45983.233692476853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45983.233692476853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45983.233692476853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45983.233692476853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45983.233692476853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45983.233692476853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45983.233692476853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45983.233692476853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45983.233692476853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45983.233692476853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45983.233692476853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45983.233692476853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45983.233692476853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45983.233692476853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45983.233692476853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45983.233692476853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45983.233692476853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45983.233692476853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45983.233692476853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45983.233692476853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45983.233692476853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45983.233692476853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45983.233692476853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45983.233692476853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45983.233692476853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45983.233692476853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45983.233692476853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45983.233692476853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45983.233692476853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45983.233692476853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45983.233692476853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45983.233692476853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45983.233692476853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45983.233692476853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45983.233692476853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45983.233692476853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45983.233692476853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45983.233692476853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45983.233692476853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45983.233692476853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45983.233692476853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45983.233692476853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45983.233692476853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45983.233692476853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45983.233692476853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45983.233692476853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45983.233692476853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45983.233692476853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45983.233692476853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45983.233692476853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45983.233692476853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45983.233692476853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45983.233692476853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45983.233692476853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45983.233692476853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45983.233692476853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45983.233692476853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45983.233692476853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45983.233692476853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45983.233692476853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45983.233692476853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45983.233692476853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45983.233692476853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45983.233692476853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45983.233692476853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45983.233692476853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45983.233692476853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45983.233692476853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45983.233692476853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45983.233692476853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45983.233692476853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45983.233692476853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45983.233692476853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45983.233692476853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45983.233692476853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45983.233692476853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45983.233692476853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45983.233692476853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45983.233692476853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45983.233692476853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45983.233692476853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45983.233692476853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45983.233692476853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45983.233692476853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45983.233692476853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45983.233692476853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45983.233692476853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45983.233692476853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45983.233692476853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45983.233692476853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45983.233692476853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45983.233692476853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45983.233692476853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45983.233692476853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45983.233692476853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45983.233692476853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45983.233692476853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45983.233692476853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45983.233692476853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45983.233692476853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45983.233692476853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45983.233692476853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45983.233692476853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45983.233692476853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45983.233692476853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45983.233692476853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45983.233692476853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45983.233692476853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45983.233692476853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45983.233692476853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45983.233692476853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45983.233692476853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45983.233692476853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45983.233692476853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45983.233692476853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45983.233692476853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45983.233692476853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45983.233692476853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45983.233692476853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45983.233692476853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45983.233692476853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45983.233692476853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45983.233692476853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45983.233692476853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45983.233692476853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45983.233692476853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45983.233692476853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45983.233692476853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45983.233692476853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45983.233692476853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45983.233692476853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45983.233692476853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45983.233692476853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45983.233692476853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45983.233692476853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45983.233692476853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45983.233692476853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45983.233692476853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45983.233692476853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45983.233692476853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45983.233692476853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45983.233692476853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45983.233692476853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45983.233692476853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45983.233692476853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45983.233692476853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45983.233692476853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45983.233692476853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45983.233692476853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45983.233692476853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45983.233692476853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45983.233692476853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45983.233692476853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45983.233692476853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45983.233692476853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45983.233692476853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45983.233692476853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45983.233692476853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45983.233692476853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45983.233692476853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45983.233692476853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45983.233692476853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45983.233692476853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45983.233692476853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45983.233692476853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45983.233692476853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45983.233692476853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45983.233692476853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45983.233692476853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45983.233692476853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45983.233692476853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45983.233692476853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45983.233692476853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45983.233692476853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45983.233692476853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45983.233692476853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45983.233692476853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45983.233692476853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45983.233692476853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45983.233692476853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45983.233692476853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45983.233692476853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45983.233692476853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45983.233692476853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45983.233692476853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45983.233692476853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45983.233692476853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45983.233692476853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45983.233692476853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45983.233692476853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45983.233692476853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45983.233692476853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45983.233692476853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45983.233692476853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45983.233692476853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45983.233692476853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45983.233692476853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45983.233692476853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45983.233692476853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45983.233692476853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45983.233692476853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45983.233692476853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45983.233692476853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45983.233692476853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45983.233692476853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45983.233692476853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45983.233692476853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45983.233692476853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45983.233692476853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45983.233692476853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45983.233692476853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45983.233692476853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45983.233692476853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45983.233692476853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45983.233692476853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45983.233692476853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45983.233692476853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45983.233692476853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45983.233692476853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45983.233692476853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45983.233692476853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45983.233692476853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45983.233692476853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45983.233692476853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45983.233692476853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45983.233692476853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45983.233692476853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45983.233692476853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45983.233692476853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45983.233692476853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45983.233692476853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45983.233692476853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45983.233692476853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45983.233692476853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45983.233692476853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45983.233692476853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45983.233692476853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45983.233692476853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45983.233692476853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45983.233692476853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45983.233692476853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45983.233692476853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45983.233692476853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45983.233692476853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45983.233692476853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45983.233692476853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45983.233692476853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45983.233692476853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45983.233692476853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45983.233692476853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45983.233692476853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45983.233692476853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45983.233692476853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45983.233692476853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45983.233692476853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45983.233692476853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45983.233692476853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45983.233692476853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45983.233692476853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91.40163229166501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57.044815162036684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34.572581365740916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5.7188892361155013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1.8603938657397521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0.4651392361120088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0.36967627314879792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45983.233692476853</v>
      </c>
      <c r="H9" s="109"/>
      <c r="I9" s="109" t="str">
        <f>IFERROR(VLOOKUP(D9,DB!A:F,6,0),"")</f>
        <v/>
      </c>
      <c r="J9" s="109" t="str">
        <f>IFERROR(VLOOKUP(D9,DB!A:G,7,0),"")</f>
        <v/>
      </c>
      <c r="K9" s="109"/>
      <c r="L9" s="109" t="str">
        <f>IFERROR(VLOOKUP(D9,DB!A:I,9,0),"")</f>
        <v/>
      </c>
    </row>
    <row r="10" spans="1:13">
      <c r="A10" s="109"/>
      <c r="B10" s="109" t="str">
        <f>IFERROR(VLOOKUP(D10,DB!A:K,11,0),"")</f>
        <v>R5</v>
      </c>
      <c r="C10" s="109"/>
      <c r="D10" s="109" t="s">
        <v>5520</v>
      </c>
      <c r="E10" s="109"/>
      <c r="F10" s="109"/>
      <c r="G10" s="111">
        <f ca="1">IFERROR(NOW()-F10,"")</f>
        <v>45983.233692476853</v>
      </c>
      <c r="H10" s="109"/>
      <c r="I10" s="109" t="str">
        <f>IFERROR(VLOOKUP(D10,DB!A:F,6,0),"")</f>
        <v>SCECO</v>
      </c>
      <c r="J10" s="109" t="str">
        <f>IFERROR(VLOOKUP(D10,DB!A:G,7,0),"")</f>
        <v>Good</v>
      </c>
      <c r="K10" s="109"/>
      <c r="L10" s="109" t="str">
        <f>IFERROR(VLOOKUP(D10,DB!A:I,9,0),"")</f>
        <v>Zain</v>
      </c>
    </row>
    <row r="11" spans="1:13">
      <c r="A11" s="109"/>
      <c r="B11" s="109" t="str">
        <f>IFERROR(VLOOKUP(D11,DB!A:K,11,0),"")</f>
        <v/>
      </c>
      <c r="C11" s="109"/>
      <c r="D11" s="109"/>
      <c r="E11" s="109"/>
      <c r="F11" s="109"/>
      <c r="G11" s="111">
        <f ca="1">IFERROR(NOW()-F11,"")</f>
        <v>45983.233692476853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45983.233692476853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45983.233692476853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45983.233692476853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45983.233692476853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45983.233692476853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45983.233692476853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45983.233692476853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45983.233692476853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45983.233692476853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45983.233692476853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45983.233692476853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45983.233692476853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45983.233692476853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45983.233692476853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45983.233692476853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45983.233692476853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45983.233692476853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45983.233692476853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45983.233692476853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45983.233692476853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45983.233692476853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45983.233692476853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45983.233692476853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45983.233692476853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45983.233692476853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45983.233692476853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45983.233692476853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45983.233692476853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45983.233692476853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45983.233692476853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45983.233692476853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45983.233692476853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45983.233692476853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45983.233692476853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45983.233692476853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45983.233692476853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45983.233692476853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45983.233692476853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45983.233692476853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45983.233692476853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45983.233692476853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45983.233692476853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45983.233692476853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45983.233692476853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45983.233692476853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45983.233692476853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45983.233692476853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45983.233692476853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45983.233692476853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45983.233692476853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45983.233692476853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45983.233692476853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45983.233692476853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45983.233692476853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45983.233692476853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45983.233692476853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45983.233692476853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45983.233692476853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45983.233692476853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45983.233692476853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45983.233692476853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45983.233692476853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45983.233692476853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45983.233692476853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45983.233692476853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45983.233692476853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45983.233692476853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45983.233692476853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45983.233692476853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45983.233692476853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45983.233692476853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45983.233692476853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45983.233692476853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45983.233692476853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45983.233692476853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45983.233692476853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45983.233692476853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45983.233692476853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45983.233692476853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45983.233692476853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45983.233692476853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45983.233692476853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45983.233692476853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45983.233692476853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45983.233692476853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45983.233692476853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45983.233692476853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45983.233692476853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45983.233692476853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45983.233692476853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45983.233692476853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45983.233692476853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6" ca="1" si="0">IFERROR(NOW()-F2,"-")</f>
        <v>4.4051273151126225E-2</v>
      </c>
      <c r="H2" s="121">
        <v>45983.18959490741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4</v>
      </c>
      <c r="D3" s="149" t="s">
        <v>30405</v>
      </c>
      <c r="E3" s="109" t="s">
        <v>39021</v>
      </c>
      <c r="F3" s="121">
        <v>45983.189965277779</v>
      </c>
      <c r="G3" s="104">
        <f t="shared" ca="1" si="0"/>
        <v>4.3727199074055534E-2</v>
      </c>
      <c r="H3" s="121">
        <v>45983.189930555556</v>
      </c>
      <c r="I3" s="119" t="str">
        <f>IFERROR(VLOOKUP(D3,DB!A:F,6,0),"")</f>
        <v>SCECO</v>
      </c>
      <c r="J3" s="119" t="str">
        <f>IFERROR(VLOOKUP(D3,DB!A:G,7,0),"")</f>
        <v>Dead+No BB Design</v>
      </c>
      <c r="K3" s="122" t="s">
        <v>39129</v>
      </c>
      <c r="L3" s="123" t="str">
        <f>IFERROR(VLOOKUP(D3,DB!A:I,9,0),"")</f>
        <v>Latis</v>
      </c>
    </row>
    <row r="4" spans="1:16382" ht="31.5" customHeight="1">
      <c r="A4" s="118"/>
      <c r="B4" s="119" t="str">
        <f>IFERROR(VLOOKUP(D4,DB!A:K,11,0),"")</f>
        <v/>
      </c>
      <c r="C4" s="120"/>
      <c r="D4" s="119"/>
      <c r="E4" s="109"/>
      <c r="F4" s="121"/>
      <c r="G4" s="104">
        <f t="shared" ca="1" si="0"/>
        <v>45983.233692476853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45983.233692476853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45983.233692476853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45983.233692476853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45983.233692476853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45983.233692476853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45983.233692476853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45983.233692476853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45983.233692476853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45983.233692476853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45983.233692476853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45983.233692476853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45983.233692476853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45983.233692476853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45983.233692476853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45983.233692476853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45983.233692476853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45983.233692476853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45983.233692476853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45983.233692476853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45983.233692476853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45983.233692476853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45983.233692476853</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2025-11-22T02:38:06Z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