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21" documentId="120_S{2AC9BD13-BADA-5192-A53E-5A8FF88502F6}" xr6:coauthVersionLast="47" xr6:coauthVersionMax="47" xr10:uidLastSave="{FB87EF8D-0596-411B-A1BC-1532748CDB5A}"/>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<sst xmlns="http://schemas.openxmlformats.org/spreadsheetml/2006/main" count="180293" uniqueCount="39128">
  <si>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</si>
  <si>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</si>
  <si>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</si>
  <si>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</si>
  <si>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</si>
  <si>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</si>
  <si>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</si>
  <si>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</si>
  <si>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</si>
  <si>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</si>
  <si>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</si>
  <si>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</si>
  <si>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</si>
  <si>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</si>
  <si>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</si>
  <si>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</si>
  <si>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</si>
  <si>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</si>
  <si>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</si>
  <si>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</si>
  <si>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</si>
  <si>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</si>
  <si>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</si>
  <si>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</si>
  <si>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</si>
  <si>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</si>
  <si>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</si>
  <si>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</si>
  <si>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</si>
  <si>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</si>
  <si>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</si>
  <si>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</si>
  <si>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</si>
  <si>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</si>
  <si>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</si>
  <si>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</si>
  <si>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</si>
  <si>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</si>
  <si>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</si>
  <si>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</si>
  <si>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</si>
  <si>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</si>
  <si>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</si>
  <si>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</si>
  <si>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</si>
  <si>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</si>
  <si>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</si>
  <si>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</si>
  <si>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</si>
  <si>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</si>
  <si>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</si>
  <si>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</si>
  <si>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</si>
  <si>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</si>
  <si>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</si>
  <si>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</si>
  <si>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</si>
  <si>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</si>
  <si>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</si>
  <si>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</si>
  <si>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</si>
  <si>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</si>
  <si>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</si>
  <si>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</si>
  <si>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</si>
  <si>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</si>
  <si>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</si>
  <si>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</si>
  <si>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</si>
  <si>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</si>
  <si>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</si>
  <si>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</si>
  <si>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</si>
  <si>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</si>
  <si>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</si>
  <si>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</si>
  <si>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</si>
  <si>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</si>
  <si>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</si>
  <si>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</si>
  <si>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</si>
  <si>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</si>
  <si>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</si>
  <si>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</si>
  <si>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</si>
  <si>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</si>
  <si>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</si>
  <si>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</si>
  <si>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</si>
  <si>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</si>
  <si>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</si>
  <si>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</si>
  <si>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</si>
  <si>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</si>
  <si>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</si>
  <si>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</si>
  <si>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</si>
  <si>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</si>
  <si>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</si>
  <si>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</si>
  <si>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</si>
  <si>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</si>
  <si>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</si>
  <si>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</si>
  <si>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</si>
  <si>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</si>
  <si>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</si>
  <si>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</si>
  <si>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</si>
  <si>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</si>
  <si>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</si>
  <si>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</si>
  <si>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</si>
  <si>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</si>
  <si>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</si>
  <si>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</si>
  <si>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</si>
  <si>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</si>
  <si>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</si>
  <si>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</si>
  <si>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</si>
  <si>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</si>
  <si>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</si>
  <si>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</si>
  <si>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</si>
  <si>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</si>
  <si>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</si>
  <si>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</si>
  <si>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</si>
  <si>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</si>
  <si>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</si>
  <si>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</si>
  <si>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</si>
  <si>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</si>
  <si>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</si>
  <si>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</si>
  <si>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</si>
  <si>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</si>
  <si>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</si>
  <si>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</si>
  <si>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</si>
  <si>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</si>
  <si>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</si>
  <si>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</si>
  <si>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</si>
  <si>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</si>
  <si>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</si>
  <si>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</si>
  <si>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</si>
  <si>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</si>
  <si>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</si>
  <si>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</si>
  <si>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</si>
  <si>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</si>
  <si>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</si>
  <si>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</si>
  <si>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</si>
  <si>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</si>
  <si>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</si>
  <si>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</si>
  <si>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</si>
  <si>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</si>
  <si>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</si>
  <si>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</si>
  <si>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</si>
  <si>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</si>
  <si>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</si>
  <si>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</si>
  <si>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</si>
  <si>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</si>
  <si>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</si>
  <si>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</si>
  <si>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</si>
  <si>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</si>
  <si>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</si>
  <si>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</si>
  <si>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</si>
  <si>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</si>
  <si>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</si>
  <si>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</si>
  <si>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</si>
  <si>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</si>
  <si>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</si>
  <si>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</si>
  <si>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</si>
  <si>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</si>
  <si>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</si>
  <si>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</si>
  <si>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</si>
  <si>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</si>
  <si>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</si>
  <si>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</si>
  <si>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</si>
  <si>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</si>
  <si>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</si>
  <si>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</si>
  <si>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</si>
  <si>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</si>
  <si>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</si>
  <si>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</si>
  <si>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</si>
  <si>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</si>
  <si>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</si>
  <si>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</si>
  <si>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</si>
  <si>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</si>
  <si>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</si>
  <si>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</si>
  <si>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</si>
  <si>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</si>
  <si>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</si>
  <si>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</si>
  <si>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</si>
  <si>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</si>
  <si>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</si>
  <si>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</si>
  <si>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</si>
  <si>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</si>
  <si>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</si>
  <si>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</si>
  <si>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</si>
  <si>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</si>
  <si>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</si>
  <si>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</si>
  <si>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</si>
  <si>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</si>
  <si>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</si>
  <si>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</si>
  <si>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</si>
  <si>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</si>
  <si>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</si>
  <si>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</si>
  <si>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</si>
  <si>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</si>
  <si>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</si>
  <si>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</si>
  <si>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</si>
  <si>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</si>
  <si>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</si>
  <si>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</si>
  <si>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</si>
  <si>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</si>
  <si>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</si>
  <si>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</si>
  <si>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</si>
  <si>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</si>
  <si>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</si>
  <si>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</si>
  <si>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</si>
  <si>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</si>
  <si>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</si>
  <si>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</si>
  <si>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</si>
  <si>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</si>
  <si>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</si>
  <si>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</si>
  <si>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</si>
  <si>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</si>
  <si>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</si>
  <si>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</si>
  <si>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</si>
  <si>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</si>
  <si>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</si>
  <si>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</si>
  <si>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</si>
  <si>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</si>
  <si>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</si>
  <si>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</si>
  <si>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</si>
  <si>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</si>
  <si>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</si>
  <si>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</si>
  <si>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</si>
  <si>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</si>
  <si>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</si>
  <si>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</si>
  <si>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</si>
  <si>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</si>
  <si>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</si>
  <si>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</si>
  <si>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</si>
  <si>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</si>
  <si>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</si>
  <si>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</si>
  <si>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</si>
  <si>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</si>
  <si>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</si>
  <si>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</si>
  <si>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</si>
  <si>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</si>
  <si>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</si>
  <si>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</si>
  <si>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</si>
  <si>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</si>
  <si>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</si>
  <si>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</si>
  <si>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</si>
  <si>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</si>
  <si>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</si>
  <si>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</si>
  <si>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</si>
  <si>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</si>
  <si>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</si>
  <si>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</si>
  <si>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</si>
  <si>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</si>
  <si>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</si>
  <si>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</si>
  <si>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</si>
  <si>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</si>
  <si>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</si>
  <si>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</si>
  <si>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</si>
  <si>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</si>
  <si>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</si>
  <si>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</si>
  <si>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</si>
  <si>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</si>
  <si>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</si>
  <si>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</si>
  <si>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</si>
  <si>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</si>
  <si>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</si>
  <si>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</si>
  <si>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</si>
  <si>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</si>
  <si>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</si>
  <si>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</si>
  <si>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</si>
  <si>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</si>
  <si>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</si>
  <si>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</si>
  <si>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</si>
  <si>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</si>
  <si>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</si>
  <si>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</si>
  <si>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</si>
  <si>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</si>
  <si>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</si>
  <si>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</si>
  <si>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</si>
  <si>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</si>
  <si>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</si>
  <si>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</si>
  <si>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</si>
  <si>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</si>
  <si>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</si>
  <si>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</si>
  <si>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</si>
  <si>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</si>
  <si>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</si>
  <si>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</si>
  <si>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</si>
  <si>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</si>
  <si>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</si>
  <si>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</si>
  <si>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</si>
  <si>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</si>
  <si>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</si>
  <si>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</si>
  <si>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</si>
  <si>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</si>
  <si>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</si>
  <si>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</si>
  <si>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</si>
  <si>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</si>
  <si>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</si>
  <si>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</si>
  <si>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</si>
  <si>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</si>
  <si>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</si>
  <si>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</si>
  <si>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</si>
  <si>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</si>
  <si>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</si>
  <si>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</si>
  <si>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</si>
  <si>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</si>
  <si>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</si>
  <si>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</si>
  <si>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</si>
  <si>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</si>
  <si>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</si>
  <si>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</si>
  <si>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</si>
  <si>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</si>
  <si>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</si>
  <si>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</si>
  <si>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</si>
  <si>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</si>
  <si>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</si>
  <si>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</si>
  <si>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</si>
  <si>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</si>
  <si>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</si>
  <si>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</si>
  <si>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</si>
  <si>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</si>
  <si>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</si>
  <si>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</si>
  <si>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</si>
  <si>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</si>
  <si>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</si>
  <si>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</si>
  <si>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</si>
  <si>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</si>
  <si>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</si>
  <si>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</si>
  <si>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</si>
  <si>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</si>
  <si>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</si>
  <si>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</si>
  <si>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</si>
  <si>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</si>
  <si>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</si>
  <si>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</si>
  <si>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</si>
  <si>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</si>
  <si>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</si>
  <si>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</si>
  <si>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</si>
  <si>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</si>
  <si>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</si>
  <si>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</si>
  <si>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</si>
  <si>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</si>
  <si>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</si>
  <si>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</si>
  <si>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</si>
  <si>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</si>
  <si>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</si>
  <si>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</si>
  <si>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</si>
  <si>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</si>
  <si>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</si>
  <si>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</si>
  <si>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</si>
  <si>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</si>
  <si>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</si>
  <si>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</si>
  <si>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</si>
  <si>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</si>
  <si>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</si>
  <si>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</si>
  <si>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</si>
  <si>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</si>
  <si>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</si>
  <si>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</si>
  <si>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</si>
  <si>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</si>
  <si>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</si>
  <si>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</si>
  <si>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</si>
  <si>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</si>
  <si>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</si>
  <si>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</si>
  <si>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</si>
  <si>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</si>
  <si>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</si>
  <si>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</si>
  <si>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</si>
  <si>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</si>
  <si>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</si>
  <si>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</si>
  <si>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</si>
  <si>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</si>
  <si>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</si>
  <si>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</si>
  <si>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</si>
  <si>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</si>
  <si>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</si>
  <si>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</si>
  <si>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</si>
  <si>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</si>
  <si>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</si>
  <si>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</si>
  <si>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</si>
  <si>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</si>
  <si>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</si>
  <si>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</si>
  <si>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</si>
  <si>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</si>
  <si>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</si>
  <si>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</si>
  <si>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</si>
  <si>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</si>
  <si>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</si>
  <si>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</si>
  <si>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</si>
  <si>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</si>
  <si>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</si>
  <si>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</si>
  <si>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</si>
  <si>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</si>
  <si>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</si>
  <si>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</si>
  <si>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</si>
  <si>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</si>
  <si>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</si>
  <si>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</si>
  <si>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</si>
  <si>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</si>
  <si>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</si>
  <si>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</si>
  <si>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</si>
  <si>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</si>
  <si>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</si>
  <si>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</si>
  <si>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</si>
  <si>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</si>
  <si>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</si>
  <si>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</si>
  <si>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</si>
  <si>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</si>
  <si>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</si>
  <si>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</si>
  <si>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</si>
  <si>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</si>
  <si>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</si>
  <si>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</si>
  <si>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</si>
  <si>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</si>
  <si>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</si>
  <si>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</si>
  <si>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</si>
  <si>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</si>
  <si>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</si>
  <si>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</si>
  <si>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</si>
  <si>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</si>
  <si>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</si>
  <si>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</si>
  <si>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</si>
  <si>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</si>
  <si>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</si>
  <si>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</si>
  <si>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</si>
  <si>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</si>
  <si>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</si>
  <si>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</si>
  <si>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</si>
  <si>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</si>
  <si>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</si>
  <si>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</si>
  <si>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</si>
  <si>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</si>
  <si>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</si>
  <si>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</si>
  <si>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</si>
  <si>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</si>
  <si>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</si>
  <si>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</si>
  <si>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</si>
  <si>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</si>
  <si>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</si>
  <si>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</si>
  <si>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</si>
  <si>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</si>
  <si>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</si>
  <si>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</si>
  <si>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</si>
  <si>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</si>
  <si>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</si>
  <si>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</si>
  <si>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</si>
  <si>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</si>
  <si>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</si>
  <si>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</si>
  <si>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</si>
  <si>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</si>
  <si>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</si>
  <si>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</si>
  <si>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</si>
  <si>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</si>
  <si>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</si>
  <si>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</si>
  <si>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</si>
  <si>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</si>
  <si>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</si>
  <si>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</si>
  <si>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</si>
  <si>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</si>
  <si>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</si>
  <si>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</si>
  <si>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</si>
  <si>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</si>
  <si>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</si>
  <si>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</si>
  <si>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</si>
  <si>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</si>
  <si>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</si>
  <si>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</si>
  <si>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</si>
  <si>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</si>
  <si>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</si>
  <si>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</si>
  <si>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</si>
  <si>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</si>
  <si>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</si>
  <si>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</si>
  <si>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</si>
  <si>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</si>
  <si>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</si>
  <si>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</si>
  <si>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</si>
  <si>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</si>
  <si>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</si>
  <si>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</si>
  <si>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</si>
  <si>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</si>
  <si>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</si>
  <si>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</si>
  <si>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</si>
  <si>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</si>
  <si>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</si>
  <si>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</si>
  <si>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</si>
  <si>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</si>
  <si>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</si>
  <si>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</si>
  <si>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</si>
  <si>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</si>
  <si>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</si>
  <si>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</si>
  <si>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</si>
  <si>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</si>
  <si>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</si>
  <si>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</si>
  <si>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</si>
  <si>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</si>
  <si>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</si>
  <si>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</si>
  <si>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</si>
  <si>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</si>
  <si>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</si>
  <si>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</si>
  <si>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</si>
  <si>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</si>
  <si>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</si>
  <si>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</si>
  <si>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</si>
  <si>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</si>
  <si>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</si>
  <si>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</si>
  <si>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</si>
  <si>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</si>
  <si>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</si>
  <si>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</si>
  <si>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</si>
  <si>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</si>
  <si>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</si>
  <si>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</si>
  <si>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</si>
  <si>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</si>
  <si>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</si>
  <si>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</si>
  <si>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</si>
  <si>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</si>
  <si>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</si>
  <si>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</si>
  <si>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</si>
  <si>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</si>
  <si>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</si>
  <si>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</si>
  <si>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</si>
  <si>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</si>
  <si>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</si>
  <si>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</si>
  <si>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</si>
  <si>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</si>
  <si>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</si>
  <si>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</si>
  <si>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</si>
  <si>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</si>
  <si>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</si>
  <si>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</si>
  <si>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</si>
  <si>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</si>
  <si>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</si>
  <si>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</si>
  <si>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</si>
  <si>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</si>
  <si>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</si>
  <si>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</si>
  <si>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</si>
  <si>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</si>
  <si>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</si>
  <si>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</si>
  <si>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</si>
  <si>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</si>
  <si>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</si>
  <si>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</si>
  <si>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</si>
  <si>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</si>
  <si>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</si>
  <si>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</si>
  <si>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</si>
  <si>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</si>
  <si>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</si>
  <si>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</si>
  <si>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</si>
  <si>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</si>
  <si>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</si>
  <si>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</si>
  <si>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</si>
  <si>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</si>
  <si>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</si>
  <si>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</si>
  <si>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</si>
  <si>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</si>
  <si>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</si>
  <si>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</si>
  <si>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</si>
  <si>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</si>
  <si>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</si>
  <si>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</si>
  <si>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</si>
  <si>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</si>
  <si>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</si>
  <si>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</si>
  <si>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</si>
  <si>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</si>
  <si>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</si>
  <si>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</si>
  <si>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</si>
  <si>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</si>
  <si>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</si>
  <si>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</si>
  <si>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</si>
  <si>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</si>
  <si>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</si>
  <si>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</si>
  <si>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</si>
  <si>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</si>
  <si>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</si>
  <si>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</si>
  <si>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</si>
  <si>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</si>
  <si>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</si>
  <si>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</si>
  <si>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</si>
  <si>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</si>
  <si>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</si>
  <si>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</si>
  <si>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</si>
  <si>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</si>
  <si>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</si>
  <si>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</si>
  <si>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</si>
  <si>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</si>
  <si>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</si>
  <si>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</si>
  <si>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</si>
  <si>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</si>
  <si>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</si>
  <si>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</si>
  <si>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</si>
  <si>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</si>
  <si>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</si>
  <si>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</si>
  <si>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</si>
  <si>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</si>
  <si>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</si>
  <si>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</si>
  <si>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</si>
  <si>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</si>
  <si>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</si>
  <si>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</si>
  <si>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</si>
  <si>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</si>
  <si>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</si>
  <si>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</si>
  <si>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</si>
  <si>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</si>
  <si>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</si>
  <si>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</si>
  <si>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</si>
  <si>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</si>
  <si>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</si>
  <si>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</si>
  <si>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</si>
  <si>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</si>
  <si>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</si>
  <si>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</si>
  <si>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</si>
  <si>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</si>
  <si>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</si>
  <si>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</si>
  <si>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</si>
  <si>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</si>
  <si>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</si>
  <si>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</si>
  <si>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</si>
  <si>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</si>
  <si>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</si>
  <si>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</si>
  <si>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</si>
  <si>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</si>
  <si>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</si>
  <si>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</si>
  <si>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</si>
  <si>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</si>
  <si>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</si>
  <si>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</si>
  <si>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</si>
  <si>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</si>
  <si>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</si>
  <si>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</si>
  <si>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</si>
  <si>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</si>
  <si>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</si>
  <si>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</si>
  <si>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</si>
  <si>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</si>
  <si>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</si>
  <si>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</si>
  <si>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</si>
  <si>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</si>
  <si>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</si>
  <si>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</si>
  <si>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</si>
  <si>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</si>
  <si>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</si>
  <si>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</si>
  <si>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</si>
  <si>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</si>
  <si>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</si>
  <si>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</si>
  <si>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</si>
  <si>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</si>
  <si>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</si>
  <si>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</si>
  <si>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</si>
  <si>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</si>
  <si>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</si>
  <si>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</si>
  <si>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</si>
  <si>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</si>
  <si>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</si>
  <si>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</si>
  <si>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</si>
  <si>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</si>
  <si>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</si>
  <si>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</si>
  <si>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</si>
  <si>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</si>
  <si>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</si>
  <si>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</si>
  <si>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</si>
  <si>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</si>
  <si>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</si>
  <si>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</si>
  <si>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</si>
  <si>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</si>
  <si>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</si>
  <si>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</si>
  <si>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</si>
  <si>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</si>
  <si>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</si>
  <si>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</si>
  <si>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</si>
  <si>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</si>
  <si>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</si>
  <si>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</si>
  <si>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</si>
  <si>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</si>
  <si>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</si>
  <si>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</si>
  <si>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</si>
  <si>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</si>
  <si>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</si>
  <si>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</si>
  <si>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</si>
  <si>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</si>
  <si>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</si>
  <si>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</si>
  <si>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</si>
  <si>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</si>
  <si>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</si>
  <si>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</si>
  <si>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</si>
  <si>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</si>
  <si>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</si>
  <si>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</si>
  <si>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</si>
  <si>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</si>
  <si>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</si>
  <si>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</si>
  <si>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</si>
  <si>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</si>
  <si>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</si>
  <si>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</si>
  <si>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</si>
  <si>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</si>
  <si>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</si>
  <si>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</si>
  <si>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</si>
  <si>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</si>
  <si>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</si>
  <si>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</si>
  <si>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</si>
  <si>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</si>
  <si>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</si>
  <si>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</si>
  <si>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</si>
  <si>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</si>
  <si>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</si>
  <si>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</si>
  <si>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</si>
  <si>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</si>
  <si>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</si>
  <si>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</si>
  <si>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</si>
  <si>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</si>
  <si>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</si>
  <si>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</si>
  <si>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</si>
  <si>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</si>
  <si>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</si>
  <si>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</si>
  <si>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</si>
  <si>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</si>
  <si>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</si>
  <si>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</si>
  <si>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</si>
  <si>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</si>
  <si>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</si>
  <si>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</si>
  <si>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</si>
  <si>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</si>
  <si>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</si>
  <si>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</si>
  <si>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</si>
  <si>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</si>
  <si>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</si>
  <si>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</si>
  <si>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</si>
  <si>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</si>
  <si>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</si>
  <si>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</si>
  <si>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</si>
  <si>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</si>
  <si>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</si>
  <si>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</si>
  <si>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</si>
  <si>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</si>
  <si>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</si>
  <si>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</si>
  <si>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</si>
  <si>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</si>
  <si>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</si>
  <si>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</si>
  <si>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</si>
  <si>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</si>
  <si>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</si>
  <si>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</si>
  <si>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</si>
  <si>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</si>
  <si>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</si>
  <si>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</si>
  <si>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</si>
  <si>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</si>
  <si>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</si>
  <si>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</si>
  <si>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</si>
  <si>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</si>
  <si>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</si>
  <si>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</si>
  <si>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</si>
  <si>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</si>
  <si>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</si>
  <si>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</si>
  <si>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</si>
  <si>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</si>
  <si>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</si>
  <si>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</si>
  <si>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</si>
  <si>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</si>
  <si>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</si>
  <si>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</si>
  <si>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</si>
  <si>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</si>
  <si>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</si>
  <si>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</si>
  <si>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</si>
  <si>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</si>
  <si>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</si>
  <si>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</si>
  <si>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</si>
  <si>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</si>
  <si>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</si>
  <si>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</si>
  <si>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</si>
  <si>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</si>
  <si>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</si>
  <si>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</si>
  <si>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</si>
  <si>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</si>
  <si>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</si>
  <si>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</si>
  <si>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</si>
  <si>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</si>
  <si>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</si>
  <si>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</si>
  <si>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</si>
  <si>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</si>
  <si>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</si>
  <si>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</si>
  <si>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</si>
  <si>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</si>
  <si>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</si>
  <si>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</si>
  <si>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</si>
  <si>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</si>
  <si>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</si>
  <si>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</si>
  <si>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</si>
  <si>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</si>
  <si>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</si>
  <si>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</si>
  <si>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</si>
  <si>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</si>
  <si>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</si>
  <si>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</si>
  <si>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</si>
  <si>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</si>
  <si>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</si>
  <si>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</si>
  <si>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</si>
  <si>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</si>
  <si>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</si>
  <si>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</si>
  <si>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</si>
  <si>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</si>
  <si>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</si>
  <si>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</si>
  <si>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</si>
  <si>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</si>
  <si>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</si>
  <si>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</si>
  <si>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</si>
  <si>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</si>
  <si>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</si>
  <si>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</si>
  <si>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</si>
  <si>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</si>
  <si>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</si>
  <si>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</si>
  <si>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</si>
  <si>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</si>
  <si>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</si>
  <si>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</si>
  <si>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</si>
  <si>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</si>
  <si>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</si>
  <si>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</si>
  <si>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</si>
  <si>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</si>
  <si>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</si>
  <si>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</si>
  <si>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</si>
  <si>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</si>
  <si>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</si>
  <si>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</si>
  <si>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</si>
  <si>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</si>
  <si>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</si>
  <si>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</si>
  <si>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</si>
  <si>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</si>
  <si>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</si>
  <si>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</si>
  <si>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</si>
  <si>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</si>
  <si>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</si>
  <si>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</si>
  <si>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</si>
  <si>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</si>
  <si>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</si>
  <si>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</si>
  <si>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</si>
  <si>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</si>
  <si>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</si>
  <si>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</si>
  <si>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</si>
  <si>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</si>
  <si>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</si>
  <si>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</si>
  <si>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</si>
  <si>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</si>
  <si>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</si>
  <si>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</si>
  <si>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</si>
  <si>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</si>
  <si>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</si>
  <si>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</si>
  <si>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</si>
  <si>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</si>
  <si>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</si>
  <si>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</si>
  <si>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</si>
  <si>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</si>
  <si>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</si>
  <si>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</si>
  <si>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</si>
  <si>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</si>
  <si>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</si>
  <si>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</si>
  <si>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</si>
  <si>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</si>
  <si>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</si>
  <si>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</si>
  <si>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</si>
  <si>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</si>
  <si>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</si>
  <si>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</si>
  <si>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</si>
  <si>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</si>
  <si>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</si>
  <si>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</si>
  <si>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</si>
  <si>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</si>
  <si>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</si>
  <si>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</si>
  <si>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</si>
  <si>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</si>
  <si>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</si>
  <si>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</si>
  <si>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</si>
  <si>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</si>
  <si>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</si>
  <si>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</si>
  <si>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</si>
  <si>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</si>
  <si>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</si>
  <si>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</si>
  <si>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</si>
  <si>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</si>
  <si>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</si>
  <si>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</si>
  <si>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</si>
  <si>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</si>
  <si>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</si>
  <si>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</si>
  <si>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</si>
  <si>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</si>
  <si>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</si>
  <si>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</si>
  <si>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</si>
  <si>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</si>
  <si>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</si>
  <si>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</si>
  <si>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</si>
  <si>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</si>
  <si>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</si>
  <si>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</si>
  <si>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</si>
  <si>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</si>
  <si>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</si>
  <si>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</si>
  <si>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</si>
  <si>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</si>
  <si>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</si>
  <si>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</si>
  <si>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</si>
  <si>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</si>
  <si>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</si>
  <si>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</si>
  <si>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</si>
  <si>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</si>
  <si>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</si>
  <si>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</si>
  <si>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</si>
  <si>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</si>
  <si>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</si>
  <si>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</si>
  <si>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</si>
  <si>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</si>
  <si>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</si>
  <si>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</si>
  <si>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</si>
  <si>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</si>
  <si>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</si>
  <si>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</si>
  <si>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</si>
  <si>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</si>
  <si>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</si>
  <si>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</si>
  <si>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</si>
  <si>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</si>
  <si>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</si>
  <si>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</si>
  <si>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</si>
  <si>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</si>
  <si>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</si>
  <si>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</si>
  <si>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</si>
  <si>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</si>
  <si>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</si>
  <si>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</si>
  <si>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</si>
  <si>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</si>
  <si>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</si>
  <si>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</si>
  <si>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</si>
  <si>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</si>
  <si>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</si>
  <si>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</si>
  <si>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</si>
  <si>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</si>
  <si>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</si>
  <si>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</si>
  <si>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</si>
  <si>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</si>
  <si>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</si>
  <si>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</si>
  <si>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</si>
  <si>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</si>
  <si>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</si>
  <si>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</si>
  <si>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</si>
  <si>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</si>
  <si>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</si>
  <si>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</si>
  <si>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</si>
  <si>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</si>
  <si>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</si>
  <si>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</si>
  <si>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</si>
  <si>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</si>
  <si>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</si>
  <si>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</si>
  <si>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</si>
  <si>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</si>
  <si>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</si>
  <si>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</si>
  <si>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</si>
  <si>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</si>
  <si>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</si>
  <si>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</si>
  <si>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</si>
  <si>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</si>
  <si>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</si>
  <si>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</si>
  <si>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</si>
  <si>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</si>
  <si>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</si>
  <si>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</si>
  <si>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</si>
  <si>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</si>
  <si>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</si>
  <si>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</si>
  <si>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</si>
  <si>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</si>
  <si>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</si>
  <si>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</si>
  <si>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</si>
  <si>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</si>
  <si>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</si>
  <si>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</si>
  <si>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</si>
  <si>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</si>
  <si>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</si>
  <si>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</si>
  <si>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</si>
  <si>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</si>
  <si>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</si>
  <si>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</si>
  <si>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</si>
  <si>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</si>
  <si>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</si>
  <si>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</si>
  <si>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</si>
  <si>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</si>
  <si>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</si>
  <si>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</si>
  <si>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</si>
  <si>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</si>
  <si>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</si>
  <si>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</si>
  <si>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</si>
  <si>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</si>
  <si>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</si>
  <si>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</si>
  <si>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</si>
  <si>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</si>
  <si>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</si>
  <si>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</si>
  <si>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</si>
  <si>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</si>
  <si>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</si>
  <si>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</si>
  <si>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</si>
  <si>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</si>
  <si>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</si>
  <si>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</si>
  <si>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</si>
  <si>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</si>
  <si>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</si>
  <si>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</si>
  <si>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</si>
  <si>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</si>
  <si>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</si>
  <si>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</si>
  <si>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</si>
  <si>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</si>
  <si>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</si>
  <si>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</si>
  <si>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</si>
  <si>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</si>
  <si>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</si>
  <si>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</si>
  <si>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</si>
  <si>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</si>
  <si>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</si>
  <si>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</si>
  <si>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</si>
  <si>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</si>
  <si>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</si>
  <si>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</si>
  <si>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</si>
  <si>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</si>
  <si>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</si>
  <si>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</si>
  <si>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</si>
  <si>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</si>
  <si>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</si>
  <si>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</si>
  <si>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</si>
  <si>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</si>
  <si>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</si>
  <si>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</si>
  <si>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</si>
  <si>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</si>
  <si>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</si>
  <si>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</si>
  <si>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</si>
  <si>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</si>
  <si>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</si>
  <si>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</si>
  <si>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</si>
  <si>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</si>
  <si>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</si>
  <si>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</si>
  <si>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</si>
  <si>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</si>
  <si>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</si>
  <si>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</si>
  <si>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</si>
  <si>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</si>
  <si>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</si>
  <si>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</si>
  <si>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</si>
  <si>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</si>
  <si>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</si>
  <si>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</si>
  <si>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</si>
  <si>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</si>
  <si>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</si>
  <si>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</si>
  <si>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</si>
  <si>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</si>
  <si>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</si>
  <si>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</si>
  <si>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</si>
  <si>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</si>
  <si>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</si>
  <si>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</si>
  <si>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</si>
  <si>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</si>
  <si>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</si>
  <si>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</si>
  <si>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</si>
  <si>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</si>
  <si>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</si>
  <si>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</si>
  <si>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</si>
  <si>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</si>
  <si>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</si>
  <si>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</si>
  <si>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</si>
  <si>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</si>
  <si>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</si>
  <si>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</si>
  <si>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</si>
  <si>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</si>
  <si>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</si>
  <si>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</si>
  <si>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</si>
  <si>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</si>
  <si>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</si>
  <si>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</si>
  <si>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</si>
  <si>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</si>
  <si>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</si>
  <si>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</si>
  <si>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</si>
  <si>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</si>
  <si>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</si>
  <si>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</si>
  <si>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</si>
  <si>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</si>
  <si>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</si>
  <si>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</si>
  <si>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</si>
  <si>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</si>
  <si>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</si>
  <si>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</si>
  <si>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</si>
  <si>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</si>
  <si>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</si>
  <si>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</si>
  <si>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</si>
  <si>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</si>
  <si>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</si>
  <si>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</si>
  <si>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</si>
  <si>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</si>
  <si>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</si>
  <si>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</si>
  <si>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</si>
  <si>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</si>
  <si>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</si>
  <si>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</si>
  <si>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</si>
  <si>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</si>
  <si>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</si>
  <si>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</si>
  <si>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</si>
  <si>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</si>
  <si>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</si>
  <si>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</si>
  <si>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</si>
  <si>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</si>
  <si>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</si>
  <si>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</si>
  <si>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</si>
  <si>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</si>
  <si>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</si>
  <si>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</si>
  <si>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</si>
  <si>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</si>
  <si>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</si>
  <si>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</si>
  <si>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</si>
  <si>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</si>
  <si>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</si>
  <si>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</si>
  <si>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</si>
  <si>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</si>
  <si>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</si>
  <si>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</si>
  <si>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</si>
  <si>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</si>
  <si>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</si>
  <si>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</si>
  <si>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</si>
  <si>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</si>
  <si>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</si>
  <si>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</si>
  <si>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</si>
  <si>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</si>
  <si>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</si>
  <si>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</si>
  <si>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</si>
  <si>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</si>
  <si>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</si>
  <si>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</si>
  <si>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</si>
  <si>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</si>
  <si>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</si>
  <si>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</si>
  <si>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</si>
  <si>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</si>
  <si>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</si>
  <si>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</si>
  <si>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</si>
  <si>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</si>
  <si>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</si>
  <si>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</si>
  <si>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</si>
  <si>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</si>
  <si>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</si>
  <si>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</si>
  <si>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</si>
  <si>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</si>
  <si>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</si>
  <si>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</si>
  <si>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</si>
  <si>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</si>
  <si>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</si>
  <si>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</si>
  <si>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</si>
  <si>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</si>
  <si>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</si>
  <si>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</si>
  <si>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</si>
  <si>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</si>
  <si>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</si>
  <si>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</si>
  <si>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</si>
  <si>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</si>
  <si>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</si>
  <si>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</si>
  <si>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</si>
  <si>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</si>
  <si>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</si>
  <si>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</si>
  <si>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</si>
  <si>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</si>
  <si>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</si>
  <si>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</si>
  <si>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</si>
  <si>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</si>
  <si>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</si>
  <si>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</si>
  <si>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</si>
  <si>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</si>
  <si>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</si>
  <si>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</si>
  <si>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</si>
  <si>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</si>
  <si>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</si>
  <si>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</si>
  <si>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</si>
  <si>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</si>
  <si>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</si>
  <si>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</si>
  <si>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</si>
  <si>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</si>
  <si>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</si>
  <si>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</si>
  <si>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</si>
  <si>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</si>
  <si>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</si>
  <si>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</si>
  <si>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</si>
  <si>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</si>
  <si>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</si>
  <si>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</si>
  <si>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</si>
  <si>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</si>
  <si>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</si>
  <si>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</si>
  <si>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</si>
  <si>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</si>
  <si>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</si>
  <si>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</si>
  <si>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</si>
  <si>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</si>
  <si>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</si>
  <si>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</si>
  <si>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</si>
  <si>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</si>
  <si>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</si>
  <si>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</si>
  <si>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</si>
  <si>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</si>
  <si>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</si>
  <si>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</si>
  <si>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</si>
  <si>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</si>
  <si>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</si>
  <si>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</si>
  <si>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</si>
  <si>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</si>
  <si>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</si>
  <si>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</si>
  <si>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</si>
  <si>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</si>
  <si>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</si>
  <si>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</si>
  <si>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</si>
  <si>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</si>
  <si>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</si>
  <si>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</si>
  <si>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</si>
  <si>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</si>
  <si>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</si>
  <si>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</si>
  <si>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</si>
  <si>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</si>
  <si>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</si>
  <si>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</si>
  <si>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</si>
  <si>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</si>
  <si>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</si>
  <si>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</si>
  <si>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</si>
  <si>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</si>
  <si>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</si>
  <si>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</si>
  <si>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</si>
  <si>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</si>
  <si>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</si>
  <si>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</si>
  <si>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</si>
  <si>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</si>
  <si>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</si>
  <si>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</si>
  <si>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</si>
  <si>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</si>
  <si>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</si>
  <si>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</si>
  <si>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</si>
  <si>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</si>
  <si>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</si>
  <si>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</si>
  <si>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</si>
  <si>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</si>
  <si>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</si>
  <si>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</si>
  <si>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</si>
  <si>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</si>
  <si>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</si>
  <si>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</si>
  <si>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</si>
  <si>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</si>
  <si>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</si>
  <si>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</si>
  <si>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</si>
  <si>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</si>
  <si>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</si>
  <si>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</si>
  <si>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</si>
  <si>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</si>
  <si>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</si>
  <si>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</si>
  <si>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</si>
  <si>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</si>
  <si>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</si>
  <si>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</si>
  <si>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</si>
  <si>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</si>
  <si>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</si>
  <si>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</si>
  <si>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</si>
  <si>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</si>
  <si>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</si>
  <si>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</si>
  <si>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</si>
  <si>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</si>
  <si>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</si>
  <si>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</si>
  <si>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</si>
  <si>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</si>
  <si>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</si>
  <si>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</si>
  <si>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</si>
  <si>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</si>
  <si>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</si>
  <si>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</si>
  <si>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</si>
  <si>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</si>
  <si>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</si>
  <si>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</si>
  <si>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</si>
  <si>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</si>
  <si>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</si>
  <si>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</si>
  <si>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</si>
  <si>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</si>
  <si>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</si>
  <si>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</si>
  <si>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</si>
  <si>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</si>
  <si>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</si>
  <si>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</si>
  <si>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</si>
  <si>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</si>
  <si>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</si>
  <si>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</si>
  <si>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</si>
  <si>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</si>
  <si>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</si>
  <si>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</si>
  <si>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</si>
  <si>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</si>
  <si>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</si>
  <si>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</si>
  <si>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</si>
  <si>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</si>
  <si>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</si>
  <si>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</si>
  <si>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</si>
  <si>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</si>
  <si>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</si>
  <si>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</si>
  <si>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</si>
  <si>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</si>
  <si>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</si>
  <si>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</si>
  <si>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</si>
  <si>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</si>
  <si>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</si>
  <si>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</si>
  <si>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</si>
  <si>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</si>
  <si>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</si>
  <si>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</si>
  <si>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</si>
  <si>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</si>
  <si>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</si>
  <si>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</si>
  <si>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</si>
  <si>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</si>
  <si>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</si>
  <si>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</si>
  <si>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</si>
  <si>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</si>
  <si>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</si>
  <si>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</si>
  <si>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</si>
  <si>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</si>
  <si>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</si>
  <si>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</si>
  <si>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</si>
  <si>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</si>
  <si>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</si>
  <si>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</si>
  <si>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</si>
  <si>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</si>
  <si>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</si>
  <si>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</si>
  <si>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</si>
  <si>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</si>
  <si>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</si>
  <si>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</si>
  <si>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</si>
  <si>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</si>
  <si>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</si>
  <si>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</si>
  <si>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</si>
  <si>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</si>
  <si>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</si>
  <si>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</si>
  <si>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</si>
  <si>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</si>
  <si>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</si>
  <si>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</si>
  <si>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</si>
  <si>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</si>
  <si>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</si>
  <si>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</si>
  <si>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</si>
  <si>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</si>
  <si>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</si>
  <si>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</si>
  <si>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</si>
  <si>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</si>
  <si>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</si>
  <si>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</si>
  <si>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</si>
  <si>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</si>
  <si>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</si>
  <si>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</si>
  <si>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</si>
  <si>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</si>
  <si>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</si>
  <si>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</si>
  <si>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</si>
  <si>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</si>
  <si>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</si>
  <si>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</si>
  <si>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</si>
  <si>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</si>
  <si>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</si>
  <si>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</si>
  <si>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</si>
  <si>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</si>
  <si>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</si>
  <si>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</si>
  <si>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</si>
  <si>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</si>
  <si>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</si>
  <si>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</si>
  <si>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</si>
  <si>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</si>
  <si>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</si>
  <si>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</si>
  <si>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</si>
  <si>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</si>
  <si>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</si>
  <si>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</si>
  <si>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</si>
  <si>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</si>
  <si>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</si>
  <si>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</si>
  <si>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</si>
  <si>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</si>
  <si>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</si>
  <si>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</si>
  <si>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</si>
  <si>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</si>
  <si>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</si>
  <si>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</si>
  <si>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</si>
  <si>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</si>
  <si>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</si>
  <si>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</si>
  <si>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</si>
  <si>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</si>
  <si>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</si>
  <si>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</si>
  <si>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</si>
  <si>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</si>
  <si>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</si>
  <si>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</si>
  <si>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</si>
  <si>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</si>
  <si>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</si>
  <si>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</si>
  <si>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</si>
  <si>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</si>
  <si>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</si>
  <si>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</si>
  <si>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</si>
  <si>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</si>
  <si>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</si>
  <si>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</si>
  <si>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</si>
  <si>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</si>
  <si>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</si>
  <si>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</si>
  <si>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</si>
  <si>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</si>
  <si>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</si>
  <si>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</si>
  <si>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</si>
  <si>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</si>
  <si>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</si>
  <si>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</si>
  <si>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</si>
  <si>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</si>
  <si>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</si>
  <si>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</si>
  <si>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</si>
  <si>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</si>
  <si>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</si>
  <si>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</si>
  <si>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</si>
  <si>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</si>
  <si>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</si>
  <si>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</si>
  <si>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</si>
  <si>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</si>
  <si>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</si>
  <si>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</si>
  <si>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</si>
  <si>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</si>
  <si>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</si>
  <si>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</si>
  <si>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</si>
  <si>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</si>
  <si>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</si>
  <si>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</si>
  <si>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</si>
  <si>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</si>
  <si>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</si>
  <si>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</si>
  <si>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</si>
  <si>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</si>
  <si>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</si>
  <si>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</si>
  <si>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</si>
  <si>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</si>
  <si>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</si>
  <si>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</si>
  <si>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</si>
  <si>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</si>
  <si>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</si>
  <si>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</si>
  <si>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</si>
  <si>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</si>
  <si>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</si>
  <si>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</si>
  <si>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</si>
  <si>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</si>
  <si>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</si>
  <si>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</si>
  <si>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</si>
  <si>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</si>
  <si>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</si>
  <si>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</si>
  <si>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</si>
  <si>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</si>
  <si>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</si>
  <si>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</si>
  <si>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</si>
  <si>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</si>
  <si>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</si>
  <si>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</si>
  <si>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</si>
  <si>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</si>
  <si>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</si>
  <si>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</si>
  <si>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</si>
  <si>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</si>
  <si>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</si>
  <si>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</si>
  <si>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</si>
  <si>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</si>
  <si>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</si>
  <si>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</si>
  <si>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</si>
  <si>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</si>
  <si>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</si>
  <si>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</si>
  <si>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</si>
  <si>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</si>
  <si>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</si>
  <si>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</si>
  <si>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</si>
  <si>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</si>
  <si>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</si>
  <si>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</si>
  <si>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</si>
  <si>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</si>
  <si>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</si>
  <si>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</si>
  <si>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</si>
  <si>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</si>
  <si>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</si>
  <si>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</si>
  <si>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</si>
  <si>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</si>
  <si>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</si>
  <si>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</si>
  <si>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</si>
  <si>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</si>
  <si>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</si>
  <si>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</si>
  <si>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</si>
  <si>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</si>
  <si>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</si>
  <si>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</si>
  <si>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</si>
  <si>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</si>
  <si>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</si>
  <si>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</si>
  <si>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</si>
  <si>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</si>
  <si>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</si>
  <si>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</si>
  <si>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</si>
  <si>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</si>
  <si>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</si>
  <si>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</si>
  <si>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</si>
  <si>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</si>
  <si>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</si>
  <si>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</si>
  <si>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</si>
  <si>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</si>
  <si>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</si>
  <si>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</si>
  <si>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</si>
  <si>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</si>
  <si>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</si>
  <si>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</si>
  <si>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</si>
  <si>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</si>
  <si>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</si>
  <si>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</si>
  <si>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</si>
  <si>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</si>
  <si>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</si>
  <si>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</si>
  <si>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</si>
  <si>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</si>
  <si>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</si>
  <si>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</si>
  <si>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</si>
  <si>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</si>
  <si>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</si>
  <si>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</si>
  <si>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</si>
  <si>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</si>
  <si>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</si>
  <si>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</si>
  <si>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</si>
  <si>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</si>
  <si>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</si>
  <si>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</si>
  <si>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</si>
  <si>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</si>
  <si>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</si>
  <si>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</si>
  <si>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</si>
  <si>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</si>
  <si>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</si>
  <si>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</si>
  <si>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</si>
  <si>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</si>
  <si>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</si>
  <si>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</si>
  <si>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</si>
  <si>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</si>
  <si>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</si>
  <si>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</si>
  <si>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</si>
  <si>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</si>
  <si>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</si>
  <si>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</si>
  <si>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</si>
  <si>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</si>
  <si>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</si>
  <si>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</si>
  <si>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</si>
  <si>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</si>
  <si>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</si>
  <si>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</si>
  <si>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</si>
  <si>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</si>
  <si>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</si>
  <si>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</si>
  <si>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</si>
  <si>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</si>
  <si>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</si>
  <si>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</si>
  <si>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</si>
  <si>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</si>
  <si>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</si>
  <si>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</si>
  <si>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</si>
  <si>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</si>
  <si>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</si>
  <si>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</si>
  <si>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</si>
  <si>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</si>
  <si>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</si>
  <si>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</si>
  <si>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</si>
  <si>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</si>
  <si>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</si>
  <si>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</si>
  <si>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</si>
  <si>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</si>
  <si>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</si>
  <si>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</si>
  <si>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</si>
  <si>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</si>
  <si>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</si>
  <si>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</si>
  <si>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</si>
  <si>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</si>
  <si>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</si>
  <si>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</si>
  <si>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</si>
  <si>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</si>
  <si>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</si>
  <si>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</si>
  <si>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</si>
  <si>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</si>
  <si>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</si>
  <si>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</si>
  <si>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</si>
  <si>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</si>
  <si>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</si>
  <si>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</si>
  <si>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</si>
  <si>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</si>
  <si>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</si>
  <si>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</si>
  <si>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</si>
  <si>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</si>
  <si>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</si>
  <si>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</si>
  <si>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</si>
  <si>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</si>
  <si>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</si>
  <si>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</si>
  <si>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</si>
  <si>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</si>
  <si>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</si>
  <si>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</si>
  <si>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</si>
  <si>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</si>
  <si>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</si>
  <si>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</si>
  <si>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</si>
  <si>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</si>
  <si>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</si>
  <si>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</si>
  <si>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</si>
  <si>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</si>
  <si>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</si>
  <si>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</si>
  <si>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</si>
  <si>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</si>
  <si>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</si>
  <si>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</si>
  <si>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</si>
  <si>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</si>
  <si>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</si>
  <si>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</si>
  <si>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</si>
  <si>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</si>
  <si>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</si>
  <si>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</si>
  <si>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</si>
  <si>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</si>
  <si>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</si>
  <si>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</si>
  <si>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</si>
  <si>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</si>
  <si>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</si>
  <si>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</si>
  <si>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</si>
  <si>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</si>
  <si>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</si>
  <si>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</si>
  <si>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</si>
  <si>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</si>
  <si>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</si>
  <si>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</si>
  <si>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</si>
  <si>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</si>
  <si>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</si>
  <si>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</si>
  <si>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</si>
  <si>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</si>
  <si>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</si>
  <si>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</si>
  <si>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</si>
  <si>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</si>
  <si>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</si>
  <si>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</si>
  <si>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</si>
  <si>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</si>
  <si>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</si>
  <si>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</si>
  <si>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</si>
  <si>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</si>
  <si>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</si>
  <si>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</si>
  <si>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</si>
  <si>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</si>
  <si>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</si>
  <si>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</si>
  <si>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</si>
  <si>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</si>
  <si>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</si>
  <si>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</si>
  <si>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</si>
  <si>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</si>
  <si>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</si>
  <si>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</si>
  <si>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</si>
  <si>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</si>
  <si>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</si>
  <si>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</si>
  <si>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</si>
  <si>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</si>
  <si>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</si>
  <si>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</si>
  <si>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</si>
  <si>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</si>
  <si>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</si>
  <si>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</si>
  <si>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</si>
  <si>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</si>
  <si>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</si>
  <si>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</si>
  <si>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</si>
  <si>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</si>
  <si>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</si>
  <si>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</si>
  <si>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</si>
  <si>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</si>
  <si>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</si>
  <si>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</si>
  <si>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</si>
  <si>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</si>
  <si>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</si>
  <si>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</si>
  <si>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</si>
  <si>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</si>
  <si>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</si>
  <si>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</si>
  <si>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</si>
  <si>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</si>
  <si>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</si>
  <si>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</si>
  <si>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</si>
  <si>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</si>
  <si>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</si>
  <si>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</si>
  <si>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</si>
  <si>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</si>
  <si>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</si>
  <si>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</si>
  <si>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</si>
  <si>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</si>
  <si>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</si>
  <si>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</si>
  <si>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</si>
  <si>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</si>
  <si>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</si>
  <si>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</si>
  <si>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</si>
  <si>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</si>
  <si>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</si>
  <si>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</si>
  <si>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</si>
  <si>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</si>
  <si>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</si>
  <si>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</si>
  <si>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</si>
  <si>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</si>
  <si>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</si>
  <si>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</si>
  <si>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</si>
  <si>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</si>
  <si>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</si>
  <si>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</si>
  <si>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</si>
  <si>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</si>
  <si>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</si>
  <si>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</si>
  <si>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</si>
  <si>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</si>
  <si>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</si>
  <si>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</si>
  <si>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</si>
  <si>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</si>
  <si>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</si>
  <si>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</si>
  <si>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</si>
  <si>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</si>
  <si>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</si>
  <si>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</si>
  <si>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</si>
  <si>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</si>
  <si>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</si>
  <si>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</si>
  <si>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</si>
  <si>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</si>
  <si>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</si>
  <si>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</si>
  <si>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</si>
  <si>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</si>
  <si>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</si>
  <si>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</si>
  <si>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</si>
  <si>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</si>
  <si>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</si>
  <si>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</si>
  <si>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</si>
  <si>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</si>
  <si>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</si>
  <si>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</si>
  <si>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</si>
  <si>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</si>
  <si>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</si>
  <si>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</si>
  <si>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</si>
  <si>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</si>
  <si>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</si>
  <si>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</si>
  <si>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</si>
  <si>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</si>
  <si>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</si>
  <si>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</si>
  <si>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</si>
  <si>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</si>
  <si>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</si>
  <si>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</si>
  <si>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</si>
  <si>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</si>
  <si>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</si>
  <si>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</si>
  <si>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</si>
  <si>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</si>
  <si>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</si>
  <si>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</si>
  <si>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</si>
  <si>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</si>
  <si>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</si>
  <si>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</si>
  <si>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</si>
  <si>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</si>
  <si>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</si>
  <si>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</si>
  <si>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</si>
  <si>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</si>
  <si>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</si>
  <si>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</si>
  <si>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</si>
  <si>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</si>
  <si>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</si>
  <si>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</si>
  <si>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</si>
  <si>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</si>
  <si>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</si>
  <si>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</si>
  <si>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</si>
  <si>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</si>
  <si>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</si>
  <si>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</si>
  <si>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</si>
  <si>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</si>
  <si>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</si>
  <si>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</si>
  <si>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</si>
  <si>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</si>
  <si>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</si>
  <si>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</si>
  <si>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</si>
  <si>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</si>
  <si>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</si>
  <si>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</si>
  <si>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</si>
  <si>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</si>
  <si>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</si>
  <si>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</si>
  <si>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</si>
  <si>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</si>
  <si>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</si>
  <si>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</si>
  <si>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</si>
  <si>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</si>
  <si>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</si>
  <si>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</si>
  <si>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</si>
  <si>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</si>
  <si>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</si>
  <si>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</si>
  <si>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</si>
  <si>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</si>
  <si>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</si>
  <si>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</si>
  <si>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</si>
  <si>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</si>
  <si>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</si>
  <si>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</si>
  <si>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</si>
  <si>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</si>
  <si>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</si>
  <si>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</si>
  <si>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</si>
  <si>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</si>
  <si>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</si>
  <si>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</si>
  <si>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</si>
  <si>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</si>
  <si>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</si>
  <si>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</si>
  <si>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</si>
  <si>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</si>
  <si>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</si>
  <si>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</si>
  <si>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</si>
  <si>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</si>
  <si>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</si>
  <si>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</si>
  <si>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</si>
  <si>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</si>
  <si>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</si>
  <si>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</si>
  <si>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</si>
  <si>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</si>
  <si>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</si>
  <si>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</si>
  <si>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</si>
  <si>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</si>
  <si>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</si>
  <si>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</si>
  <si>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</si>
  <si>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</si>
  <si>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</si>
  <si>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</si>
  <si>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</si>
  <si>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</si>
  <si>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</si>
  <si>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</si>
  <si>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</si>
  <si>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</si>
  <si>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</si>
  <si>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</si>
  <si>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</si>
  <si>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</si>
  <si>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</si>
  <si>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</si>
  <si>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</si>
  <si>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</si>
  <si>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</si>
  <si>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</si>
  <si>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</si>
  <si>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</si>
  <si>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</si>
  <si>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</si>
  <si>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</si>
  <si>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</si>
  <si>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</si>
  <si>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</si>
  <si>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</si>
  <si>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</si>
  <si>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</si>
  <si>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</si>
  <si>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</si>
  <si>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</si>
  <si>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</si>
  <si>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</si>
  <si>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</si>
  <si>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</si>
  <si>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</si>
  <si>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</si>
  <si>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</si>
  <si>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</si>
  <si>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</si>
  <si>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</si>
  <si>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</si>
  <si>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</si>
  <si>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</si>
  <si>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</si>
  <si>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</si>
  <si>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</si>
  <si>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</si>
  <si>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</si>
  <si>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</si>
  <si>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</si>
  <si>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</si>
  <si>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</si>
  <si>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</si>
  <si>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</si>
  <si>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</si>
  <si>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</si>
  <si>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</si>
  <si>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</si>
  <si>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</si>
  <si>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</si>
  <si>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</si>
  <si>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</si>
  <si>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</si>
  <si>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</si>
  <si>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</si>
  <si>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</si>
  <si>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</si>
  <si>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</si>
  <si>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</si>
  <si>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</si>
  <si>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</si>
  <si>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</si>
  <si>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</si>
  <si>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</si>
  <si>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</si>
  <si>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</si>
  <si>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</si>
  <si>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</si>
  <si>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</si>
  <si>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</si>
  <si>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</si>
  <si>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</si>
  <si>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</si>
  <si>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</si>
  <si>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</si>
  <si>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</si>
  <si>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</si>
  <si>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</si>
  <si>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</si>
  <si>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</si>
  <si>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</si>
  <si>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</si>
  <si>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</si>
  <si>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</si>
  <si>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</si>
  <si>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</si>
  <si>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</si>
  <si>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</si>
  <si>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</si>
  <si>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</si>
  <si>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</si>
  <si>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</si>
  <si>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</si>
  <si>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</si>
  <si>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</si>
  <si>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</si>
  <si>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</si>
  <si>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</si>
  <si>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</si>
  <si>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</si>
  <si>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</si>
  <si>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</si>
  <si>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</si>
  <si>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</si>
  <si>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</si>
  <si>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</si>
  <si>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</si>
  <si>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</si>
  <si>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</si>
  <si>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</si>
  <si>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</si>
  <si>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</si>
  <si>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</si>
  <si>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</si>
  <si>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</si>
  <si>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</si>
  <si>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</si>
  <si>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</si>
  <si>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</si>
  <si>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</si>
  <si>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</si>
  <si>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</si>
  <si>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</si>
  <si>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</si>
  <si>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</si>
  <si>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</si>
  <si>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</si>
  <si>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</si>
  <si>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</si>
  <si>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</si>
  <si>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</si>
  <si>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</si>
  <si>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</si>
  <si>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</si>
  <si>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</si>
  <si>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</si>
  <si>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</si>
  <si>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</si>
  <si>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</si>
  <si>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</si>
  <si>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</si>
  <si>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</si>
  <si>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</si>
  <si>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</si>
  <si>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</si>
  <si>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</si>
  <si>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</si>
  <si>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</si>
  <si>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</si>
  <si>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</si>
  <si>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</si>
  <si>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</si>
  <si>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</si>
  <si>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</si>
  <si>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</si>
  <si>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</si>
  <si>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</si>
  <si>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</si>
  <si>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</si>
  <si>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</si>
  <si>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</si>
  <si>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</si>
  <si>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</si>
  <si>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</si>
  <si>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</si>
  <si>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</si>
  <si>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</si>
  <si>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</si>
  <si>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</si>
  <si>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</si>
  <si>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</si>
  <si>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</si>
  <si>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</si>
  <si>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</si>
  <si>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</si>
  <si>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</si>
  <si>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</si>
  <si>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</si>
  <si>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</si>
  <si>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</si>
  <si>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</si>
  <si>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</si>
  <si>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</si>
  <si>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</si>
  <si>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</si>
  <si>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</si>
  <si>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</si>
  <si>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</si>
  <si>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</si>
  <si>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</si>
  <si>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</si>
  <si>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</si>
  <si>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</si>
  <si>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</si>
  <si>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</si>
  <si>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</si>
  <si>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</si>
  <si>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</si>
  <si>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</si>
  <si>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</si>
  <si>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</si>
  <si>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</si>
  <si>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</si>
  <si>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</si>
  <si>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</si>
  <si>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</si>
  <si>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</si>
  <si>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</si>
  <si>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</si>
  <si>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</si>
  <si>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</si>
  <si>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</si>
  <si>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</si>
  <si>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</si>
  <si>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</si>
  <si>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</si>
  <si>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</si>
  <si>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</si>
  <si>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</si>
  <si>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</si>
  <si>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</si>
  <si>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</si>
  <si>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</si>
  <si>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</si>
  <si>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</si>
  <si>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</si>
  <si>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</si>
  <si>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</si>
  <si>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</si>
  <si>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</si>
  <si>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</si>
  <si>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</si>
  <si>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</si>
  <si>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</si>
  <si>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</si>
  <si>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</si>
  <si>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</si>
  <si>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</si>
  <si>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</si>
  <si>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</si>
  <si>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</si>
  <si>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</si>
  <si>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</si>
  <si>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</si>
  <si>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</si>
  <si>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</si>
  <si>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</si>
  <si>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</si>
  <si>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</si>
  <si>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</si>
  <si>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</si>
  <si>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</si>
  <si>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</si>
  <si>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</si>
  <si>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</si>
  <si>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</si>
  <si>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</si>
  <si>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</si>
  <si>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</si>
  <si>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</si>
  <si>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</si>
  <si>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</si>
  <si>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</si>
  <si>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</si>
  <si>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</si>
  <si>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</si>
  <si>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</si>
  <si>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</si>
  <si>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</si>
  <si>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</si>
  <si>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</si>
  <si>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</si>
  <si>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</si>
  <si>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</si>
  <si>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</si>
  <si>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</si>
  <si>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</si>
  <si>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</si>
  <si>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</si>
  <si>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</si>
  <si>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</si>
  <si>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</si>
  <si>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</si>
  <si>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</si>
  <si>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</si>
  <si>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</si>
  <si>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</si>
  <si>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</si>
  <si>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</si>
  <si>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</si>
  <si>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</si>
  <si>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</si>
  <si>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</si>
  <si>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</si>
  <si>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</si>
  <si>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</si>
  <si>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</si>
  <si>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</si>
  <si>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</si>
  <si>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</si>
  <si>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</si>
  <si>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</si>
  <si>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</si>
  <si>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</si>
  <si>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</si>
  <si>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</si>
  <si>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</si>
  <si>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</si>
  <si>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</si>
  <si>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</si>
  <si>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</si>
  <si>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</si>
  <si>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</si>
  <si>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</si>
  <si>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</si>
  <si>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</si>
  <si>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</si>
  <si>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</si>
  <si>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</si>
  <si>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</si>
  <si>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</si>
  <si>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</si>
  <si>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</si>
  <si>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</si>
  <si>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</si>
  <si>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</si>
  <si>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</si>
  <si>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</si>
  <si>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</si>
  <si>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</si>
  <si>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</si>
  <si>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</si>
  <si>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</si>
  <si>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</si>
  <si>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</si>
  <si>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</si>
  <si>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</si>
  <si>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</si>
  <si>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</si>
  <si>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</si>
  <si>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</si>
  <si>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</si>
  <si>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</si>
  <si>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</si>
  <si>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</si>
  <si>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</si>
  <si>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</si>
  <si>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</si>
  <si>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</si>
  <si>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</si>
  <si>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</si>
  <si>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</si>
  <si>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</si>
  <si>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</si>
  <si>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</si>
  <si>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</si>
  <si>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</si>
  <si>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</si>
  <si>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</si>
  <si>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</si>
  <si>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</si>
  <si>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</si>
  <si>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</si>
  <si>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</si>
  <si>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</si>
  <si>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</si>
  <si>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</si>
  <si>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</si>
  <si>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</si>
  <si>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</si>
  <si>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</si>
  <si>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</si>
  <si>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</si>
  <si>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</si>
  <si>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</si>
  <si>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</si>
  <si>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</si>
  <si>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</si>
  <si>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</si>
  <si>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</si>
  <si>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</si>
  <si>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</si>
  <si>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</si>
  <si>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</si>
  <si>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</si>
  <si>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</si>
  <si>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</si>
  <si>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</si>
  <si>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</si>
  <si>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</si>
  <si>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</si>
  <si>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</si>
  <si>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</si>
  <si>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</si>
  <si>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</si>
  <si>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</si>
  <si>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</si>
  <si>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</si>
  <si>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</si>
  <si>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</si>
  <si>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</si>
  <si>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</si>
  <si>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</si>
  <si>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</si>
  <si>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</si>
  <si>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</si>
  <si>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</si>
  <si>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</si>
  <si>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</si>
  <si>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</si>
  <si>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</si>
  <si>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</si>
  <si>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</si>
  <si>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</si>
  <si>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</si>
  <si>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</si>
  <si>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</si>
  <si>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</si>
  <si>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</si>
  <si>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</si>
  <si>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</si>
  <si>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</si>
  <si>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</si>
  <si>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</si>
  <si>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</si>
  <si>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</si>
  <si>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</si>
  <si>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</si>
  <si>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</si>
  <si>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</si>
  <si>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</si>
  <si>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</si>
  <si>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</si>
  <si>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</si>
  <si>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</si>
  <si>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</si>
  <si>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</si>
  <si>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</si>
  <si>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</si>
  <si>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</si>
  <si>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</si>
  <si>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</si>
  <si>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</si>
  <si>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</si>
  <si>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</si>
  <si>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</si>
  <si>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</si>
  <si>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</si>
  <si>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</si>
  <si>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</si>
  <si>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</si>
  <si>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</si>
  <si>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</si>
  <si>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</si>
  <si>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</si>
  <si>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</si>
  <si>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</si>
  <si>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</si>
  <si>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</si>
  <si>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</si>
  <si>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</si>
  <si>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</si>
  <si>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</si>
  <si>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</si>
  <si>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</si>
  <si>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</si>
  <si>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</si>
  <si>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</si>
  <si>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</si>
  <si>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</si>
  <si>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</si>
  <si>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</si>
  <si>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</si>
  <si>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</si>
  <si>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</si>
  <si>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</si>
  <si>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</si>
  <si>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</si>
  <si>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</si>
  <si>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</si>
  <si>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</si>
  <si>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</si>
  <si>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</si>
  <si>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</si>
  <si>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</si>
  <si>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</si>
  <si>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</si>
  <si>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</si>
  <si>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</si>
  <si>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</si>
  <si>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</si>
  <si>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</si>
  <si>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</si>
  <si>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</si>
  <si>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</si>
  <si>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</si>
  <si>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</si>
  <si>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</si>
  <si>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</si>
  <si>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</si>
  <si>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</si>
  <si>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</si>
  <si>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</si>
  <si>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</si>
  <si>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</si>
  <si>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</si>
  <si>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</si>
  <si>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</si>
  <si>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</si>
  <si>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</si>
  <si>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</si>
  <si>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</si>
  <si>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</si>
  <si>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</si>
  <si>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</si>
  <si>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</si>
  <si>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</si>
  <si>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</si>
  <si>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</si>
  <si>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</si>
  <si>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</si>
  <si>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</si>
  <si>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</si>
  <si>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</si>
  <si>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</si>
  <si>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</si>
  <si>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</si>
  <si>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</si>
  <si>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</si>
  <si>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</si>
  <si>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</si>
  <si>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</si>
  <si>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</si>
  <si>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</si>
  <si>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</si>
  <si>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</si>
  <si>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</si>
  <si>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</si>
  <si>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</si>
  <si>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</si>
  <si>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</si>
  <si>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</si>
  <si>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</si>
  <si>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</si>
  <si>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</si>
  <si>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</si>
  <si>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</si>
  <si>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</si>
  <si>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</si>
  <si>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</si>
  <si>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</si>
  <si>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</si>
  <si>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</si>
  <si>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</si>
  <si>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</si>
  <si>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</si>
  <si>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</si>
  <si>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</si>
  <si>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</si>
  <si>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</si>
  <si>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</si>
  <si>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</si>
  <si>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</si>
  <si>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</si>
  <si>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</si>
  <si>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</si>
  <si>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</si>
  <si>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</si>
  <si>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</si>
  <si>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</si>
  <si>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</si>
  <si>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</si>
  <si>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</si>
  <si>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</si>
  <si>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</si>
  <si>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</si>
  <si>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</si>
  <si>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</si>
  <si>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</si>
  <si>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</si>
  <si>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</si>
  <si>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</si>
  <si>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</si>
  <si>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</si>
  <si>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</si>
  <si>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</si>
  <si>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</si>
  <si>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</si>
  <si>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</si>
  <si>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</si>
  <si>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</si>
  <si>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</si>
  <si>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</si>
  <si>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</si>
  <si>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</si>
  <si>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</si>
  <si>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</si>
  <si>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</si>
  <si>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</si>
  <si>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</si>
  <si>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</si>
  <si>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</si>
  <si>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</si>
  <si>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</si>
  <si>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</si>
  <si>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</si>
  <si>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</si>
  <si>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</si>
  <si>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</si>
  <si>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</si>
  <si>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</si>
  <si>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</si>
  <si>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</si>
  <si>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</si>
  <si>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</si>
  <si>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</si>
  <si>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</si>
  <si>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</si>
  <si>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</si>
  <si>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</si>
  <si>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</si>
  <si>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</si>
  <si>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</si>
  <si>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</si>
  <si>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</si>
  <si>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</si>
  <si>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</si>
  <si>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</si>
  <si>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</si>
  <si>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</si>
  <si>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</si>
  <si>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</si>
  <si>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</si>
  <si>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</si>
  <si>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</si>
  <si>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</si>
  <si>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</si>
  <si>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</si>
  <si>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</si>
  <si>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</si>
  <si>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</si>
  <si>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</si>
  <si>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</si>
  <si>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</si>
  <si>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</si>
  <si>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</si>
  <si>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</si>
  <si>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</si>
  <si>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</si>
  <si>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</si>
  <si>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</si>
  <si>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</si>
  <si>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</si>
  <si>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</si>
  <si>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</si>
  <si>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</si>
  <si>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</si>
  <si>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</si>
  <si>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</si>
  <si>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</si>
  <si>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</si>
  <si>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</si>
  <si>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</si>
  <si>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</si>
  <si>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</si>
  <si>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</si>
  <si>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</si>
  <si>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</si>
  <si>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</si>
  <si>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</si>
  <si>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</si>
  <si>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</si>
  <si>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</si>
  <si>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</si>
  <si>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</si>
  <si>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</si>
  <si>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</si>
  <si>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</si>
  <si>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</si>
  <si>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</si>
  <si>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</si>
  <si>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</si>
  <si>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</si>
  <si>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</si>
  <si>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</si>
  <si>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</si>
  <si>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</si>
  <si>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</si>
  <si>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</si>
  <si>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</si>
  <si>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</si>
  <si>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</si>
  <si>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</si>
  <si>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</si>
  <si>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</si>
  <si>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</si>
  <si>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</si>
  <si>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</si>
  <si>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</si>
  <si>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</si>
  <si>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</si>
  <si>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</si>
  <si>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</si>
  <si>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</si>
  <si>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</si>
  <si>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</si>
  <si>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</si>
  <si>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</si>
  <si>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</si>
  <si>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</si>
  <si>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</si>
  <si>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</si>
  <si>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</si>
  <si>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</si>
  <si>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</si>
  <si>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</si>
  <si>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</si>
  <si>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</si>
  <si>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</si>
  <si>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</si>
  <si>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</si>
  <si>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</si>
  <si>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</si>
  <si>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</si>
  <si>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</si>
  <si>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</si>
  <si>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</si>
  <si>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</si>
  <si>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</si>
  <si>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</si>
  <si>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</si>
  <si>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</si>
  <si>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</si>
  <si>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</si>
  <si>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</si>
  <si>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</si>
  <si>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</si>
  <si>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</si>
  <si>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</si>
  <si>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</si>
  <si>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</si>
  <si>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</si>
  <si>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</si>
  <si>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</si>
  <si>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</si>
  <si>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</si>
  <si>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</si>
  <si>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</si>
  <si>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</si>
  <si>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</si>
  <si>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</si>
  <si>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</si>
  <si>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</si>
  <si>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</si>
  <si>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</si>
  <si>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</si>
  <si>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</si>
  <si>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</si>
  <si>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</si>
  <si>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</si>
  <si>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</si>
  <si>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</si>
  <si>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</si>
  <si>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</si>
  <si>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</si>
  <si>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</si>
  <si>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</si>
  <si>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</si>
  <si>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</si>
  <si>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</si>
  <si>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</si>
  <si>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</si>
  <si>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</si>
  <si>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</si>
  <si>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</si>
  <si>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</si>
  <si>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</si>
  <si>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</si>
  <si>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</si>
  <si>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</si>
  <si>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</si>
  <si>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</si>
  <si>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</si>
  <si>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</si>
  <si>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</si>
  <si>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</si>
  <si>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</si>
  <si>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</si>
  <si>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</si>
  <si>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</si>
  <si>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</si>
  <si>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</si>
  <si>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</si>
  <si>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</si>
  <si>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</si>
  <si>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</si>
  <si>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</si>
  <si>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</si>
  <si>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</si>
  <si>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</si>
  <si>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</si>
  <si>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</si>
  <si>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</si>
  <si>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</si>
  <si>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</si>
  <si>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</si>
  <si>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</si>
  <si>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</si>
  <si>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</si>
  <si>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</si>
  <si>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</si>
  <si>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</si>
  <si>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</si>
  <si>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</si>
  <si>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</si>
  <si>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</si>
  <si>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</si>
  <si>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</si>
  <si>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</si>
  <si>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</si>
  <si>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</si>
  <si>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</si>
  <si>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</si>
  <si>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</si>
  <si>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</si>
  <si>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</si>
  <si>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</si>
  <si>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</si>
  <si>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</si>
  <si>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</si>
  <si>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</si>
  <si>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</si>
  <si>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</si>
  <si>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</si>
  <si>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</si>
  <si>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</si>
  <si>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</si>
  <si>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</si>
  <si>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</si>
  <si>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</si>
  <si>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</si>
  <si>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</si>
  <si>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</si>
  <si>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</si>
  <si>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</si>
  <si>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</si>
  <si>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</si>
  <si>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</si>
  <si>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</si>
  <si>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</si>
  <si>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</si>
  <si>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</si>
  <si>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</si>
  <si>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</si>
  <si>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</si>
  <si>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</si>
  <si>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</si>
  <si>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</si>
  <si>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</si>
  <si>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</si>
  <si>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</si>
  <si>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</si>
  <si>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</si>
  <si>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</si>
  <si>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</si>
  <si>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</si>
  <si>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</si>
  <si>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</si>
  <si>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</si>
  <si>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</si>
  <si>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</si>
  <si>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</si>
  <si>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</si>
  <si>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</si>
  <si>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</si>
  <si>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</si>
  <si>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</si>
  <si>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</si>
  <si>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</si>
  <si>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</si>
  <si>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</si>
  <si>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</si>
  <si>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</si>
  <si>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</si>
  <si>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</si>
  <si>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</si>
  <si>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</si>
  <si>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</si>
  <si>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</si>
  <si>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</si>
  <si>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</si>
  <si>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</si>
  <si>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</si>
  <si>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</si>
  <si>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</si>
  <si>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</si>
  <si>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</si>
  <si>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</si>
  <si>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</si>
  <si>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</si>
  <si>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</si>
  <si>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</si>
  <si>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</si>
  <si>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</si>
  <si>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</si>
  <si>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</si>
  <si>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</si>
  <si>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</si>
  <si>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</si>
  <si>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</si>
  <si>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</si>
  <si>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</si>
  <si>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</si>
  <si>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</si>
  <si>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</si>
  <si>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</si>
  <si>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</si>
  <si>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</si>
  <si>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</si>
  <si>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</si>
  <si>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</si>
  <si>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</si>
  <si>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</si>
  <si>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</si>
  <si>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</si>
  <si>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</si>
  <si>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</si>
  <si>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</si>
  <si>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</si>
  <si>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</si>
  <si>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</si>
  <si>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</si>
  <si>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</si>
  <si>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</si>
  <si>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</si>
  <si>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</si>
  <si>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</si>
  <si>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</si>
  <si>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</si>
  <si>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</si>
  <si>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</si>
  <si>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</si>
  <si>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</si>
  <si>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</si>
  <si>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</si>
  <si>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</si>
  <si>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</si>
  <si>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</si>
  <si>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</si>
  <si>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</si>
  <si>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</si>
  <si>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</si>
  <si>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</si>
  <si>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</si>
  <si>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</si>
  <si>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</si>
  <si>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</si>
  <si>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</si>
  <si>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</si>
  <si>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</si>
  <si>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</si>
  <si>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</si>
  <si>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</si>
  <si>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</si>
  <si>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</si>
  <si>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</si>
  <si>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</si>
  <si>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</si>
  <si>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</si>
  <si>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</si>
  <si>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</si>
  <si>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</si>
  <si>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</si>
  <si>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</si>
  <si>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</si>
  <si>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</si>
  <si>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</si>
  <si>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</si>
  <si>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</si>
  <si>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</si>
  <si>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</si>
  <si>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</si>
  <si>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</si>
  <si>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</si>
  <si>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</si>
  <si>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</si>
  <si>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</si>
  <si>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</si>
  <si>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</si>
  <si>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</si>
  <si>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</si>
  <si>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</si>
  <si>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</si>
  <si>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</si>
  <si>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</si>
  <si>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</si>
  <si>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</si>
  <si>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</si>
  <si>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</si>
  <si>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</si>
  <si>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</si>
  <si>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</si>
  <si>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</si>
  <si>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</si>
  <si>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</si>
  <si>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</si>
  <si>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</si>
  <si>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</si>
  <si>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</si>
  <si>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</si>
  <si>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</si>
  <si>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</si>
  <si>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</si>
  <si>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</si>
  <si>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</si>
  <si>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</si>
  <si>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</si>
  <si>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</si>
  <si>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</si>
  <si>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</si>
  <si>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</si>
  <si>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</si>
  <si>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</si>
  <si>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</si>
  <si>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</si>
  <si>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</si>
  <si>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</si>
  <si>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</si>
  <si>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</si>
  <si>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</si>
  <si>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</si>
  <si>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</si>
  <si>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</si>
  <si>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</si>
  <si>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</si>
  <si>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</si>
  <si>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</si>
  <si>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</si>
  <si>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</si>
  <si>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</si>
  <si>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</si>
  <si>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</si>
  <si>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</si>
  <si>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</si>
  <si>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</si>
  <si>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</si>
  <si>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</si>
  <si>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</si>
  <si>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</si>
  <si>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</si>
  <si>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</si>
  <si>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</si>
  <si>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</si>
  <si>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</si>
  <si>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</si>
  <si>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</si>
  <si>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</si>
  <si>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</si>
  <si>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</si>
  <si>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</si>
  <si>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</si>
  <si>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</si>
  <si>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</si>
  <si>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</si>
  <si>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</si>
  <si>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</si>
  <si>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</si>
  <si>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</si>
  <si>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</si>
  <si>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</si>
  <si>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</si>
  <si>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</si>
  <si>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</si>
  <si>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</si>
  <si>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</si>
  <si>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</si>
  <si>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</si>
  <si>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</si>
  <si>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</si>
  <si>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</si>
  <si>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</si>
  <si>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</si>
  <si>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</si>
  <si>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</si>
  <si>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</si>
  <si>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</si>
  <si>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</si>
  <si>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</si>
  <si>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</si>
  <si>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</si>
  <si>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</si>
  <si>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</si>
  <si>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</si>
  <si>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</si>
  <si>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</si>
  <si>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</si>
  <si>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</si>
  <si>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</si>
  <si>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</si>
  <si>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</si>
  <si>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</si>
  <si>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</si>
  <si>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</si>
  <si>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</si>
  <si>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</si>
  <si>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</si>
  <si>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</si>
  <si>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</si>
  <si>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</si>
  <si>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</si>
  <si>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</si>
  <si>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</si>
  <si>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</si>
  <si>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</si>
  <si>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</si>
  <si>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</si>
  <si>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</si>
  <si>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</si>
  <si>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</si>
  <si>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</si>
  <si>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</si>
  <si>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</si>
  <si>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</si>
  <si>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</si>
  <si>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</si>
  <si>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</si>
  <si>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</si>
  <si>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</si>
  <si>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</si>
  <si>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</si>
  <si>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</si>
  <si>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</si>
  <si>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</si>
  <si>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</si>
  <si>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</si>
  <si>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</si>
  <si>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</si>
  <si>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</si>
  <si>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</si>
  <si>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</si>
  <si>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</si>
  <si>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</si>
  <si>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</si>
  <si>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</si>
  <si>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</si>
  <si>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</si>
  <si>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</si>
  <si>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</si>
  <si>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</si>
  <si>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</si>
  <si>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</si>
  <si>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</si>
  <si>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</si>
  <si>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</si>
  <si>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</si>
  <si>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</si>
  <si>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</si>
  <si>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</si>
  <si>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</si>
  <si>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</si>
  <si>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</si>
  <si>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</si>
  <si>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</si>
  <si>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</si>
  <si>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</si>
  <si>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</si>
  <si>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</si>
  <si>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</si>
  <si>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</si>
  <si>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</si>
  <si>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</si>
  <si>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</si>
  <si>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</si>
  <si>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</si>
  <si>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</si>
  <si>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</si>
  <si>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</si>
  <si>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</si>
  <si>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</si>
  <si>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</si>
  <si>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</si>
  <si>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</si>
  <si>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</si>
  <si>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</si>
  <si>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</si>
  <si>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</si>
  <si>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</si>
  <si>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</si>
  <si>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</si>
  <si>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</si>
  <si>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</si>
  <si>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</si>
  <si>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</si>
  <si>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</si>
  <si>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</si>
  <si>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</si>
  <si>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</si>
  <si>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</si>
  <si>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</si>
  <si>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</si>
  <si>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</si>
  <si>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</si>
  <si>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</si>
  <si>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</si>
  <si>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</si>
  <si>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</si>
  <si>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</si>
  <si>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</si>
  <si>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</si>
  <si>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</si>
  <si>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</si>
  <si>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</si>
  <si>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</si>
  <si>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</si>
  <si>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</si>
  <si>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</si>
  <si>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</si>
  <si>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</si>
  <si>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</si>
  <si>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</si>
  <si>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</si>
  <si>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</si>
  <si>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</si>
  <si>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</si>
  <si>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</si>
  <si>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</si>
  <si>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</si>
  <si>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</si>
  <si>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</si>
  <si>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</si>
  <si>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</si>
  <si>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</si>
  <si>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</si>
  <si>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</si>
  <si>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</si>
  <si>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</si>
  <si>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</si>
  <si>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</si>
  <si>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</si>
  <si>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</si>
  <si>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</si>
  <si>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</si>
  <si>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</si>
  <si>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</si>
  <si>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</si>
  <si>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</si>
  <si>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</si>
  <si>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</si>
  <si>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</si>
  <si>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</si>
  <si>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</si>
  <si>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</si>
  <si>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</si>
  <si>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</si>
  <si>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</si>
  <si>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</si>
  <si>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</si>
  <si>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</si>
  <si>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</si>
  <si>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</si>
  <si>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</si>
  <si>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</si>
  <si>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</si>
  <si>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</si>
  <si>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</si>
  <si>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</si>
  <si>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</si>
  <si>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</si>
  <si>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</si>
  <si>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</si>
  <si>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</si>
  <si>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</si>
  <si>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</si>
  <si>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</si>
  <si>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</si>
  <si>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</si>
  <si>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</si>
  <si>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</si>
  <si>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</si>
  <si>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</si>
  <si>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</si>
  <si>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</si>
  <si>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</si>
  <si>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</si>
  <si>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</si>
  <si>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</si>
  <si>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</si>
  <si>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</si>
  <si>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</si>
  <si>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</si>
  <si>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</si>
  <si>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</si>
  <si>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</si>
  <si>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</si>
  <si>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</si>
  <si>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</si>
  <si>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</si>
  <si>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</si>
  <si>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</si>
  <si>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</si>
  <si>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</si>
  <si>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</si>
  <si>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</si>
  <si>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</si>
  <si>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</si>
  <si>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</si>
  <si>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</si>
  <si>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</si>
  <si>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</si>
  <si>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</si>
  <si>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</si>
  <si>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</si>
  <si>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</si>
  <si>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</si>
  <si>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</si>
  <si>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</si>
  <si>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</si>
  <si>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</si>
  <si>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</si>
  <si>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</si>
  <si>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</si>
  <si>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</si>
  <si>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</si>
  <si>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</si>
  <si>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</si>
  <si>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</si>
  <si>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</si>
  <si>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</si>
  <si>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</si>
  <si>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</si>
  <si>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</si>
  <si>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</si>
  <si>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</si>
  <si>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</si>
  <si>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</si>
  <si>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</si>
  <si>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</si>
  <si>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</si>
  <si>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</si>
  <si>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</si>
  <si>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</si>
  <si>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</si>
  <si>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</si>
  <si>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</si>
  <si>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</si>
  <si>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</si>
  <si>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</si>
  <si>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</si>
  <si>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</si>
  <si>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</si>
  <si>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</si>
  <si>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</si>
  <si>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</si>
  <si>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</si>
  <si>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</si>
  <si>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</si>
  <si>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</si>
  <si>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</si>
  <si>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</si>
  <si>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</si>
  <si>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</si>
  <si>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</si>
  <si>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</si>
  <si>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</si>
  <si>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</si>
  <si>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</si>
  <si>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</si>
  <si>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</si>
  <si>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</si>
  <si>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</si>
  <si>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</si>
  <si>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</si>
  <si>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</si>
  <si>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</si>
  <si>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</si>
  <si>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</si>
  <si>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</si>
  <si>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</si>
  <si>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</si>
  <si>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</si>
  <si>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</si>
  <si>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</si>
  <si>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</si>
  <si>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</si>
  <si>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</si>
  <si>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</si>
  <si>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</si>
  <si>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</si>
  <si>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</si>
  <si>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</si>
  <si>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</si>
  <si>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</si>
  <si>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</si>
  <si>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</si>
  <si>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</si>
  <si>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</si>
  <si>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</si>
  <si>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</si>
  <si>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</si>
  <si>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</si>
  <si>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</si>
  <si>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</si>
  <si>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</si>
  <si>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</si>
  <si>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</si>
  <si>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</si>
  <si>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</si>
  <si>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</si>
  <si>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</si>
  <si>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</si>
  <si>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</si>
  <si>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</si>
  <si>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</si>
  <si>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</si>
  <si>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</si>
  <si>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</si>
  <si>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</si>
  <si>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</si>
  <si>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</si>
  <si>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</si>
  <si>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</si>
  <si>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</si>
  <si>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</si>
  <si>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</si>
  <si>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</si>
  <si>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</si>
  <si>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</si>
  <si>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</si>
  <si>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</si>
  <si>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</si>
  <si>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</si>
  <si>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</si>
  <si>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</si>
  <si>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</si>
  <si>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</si>
  <si>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</si>
  <si>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</si>
  <si>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</si>
  <si>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</si>
  <si>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</si>
  <si>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</si>
  <si>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</si>
  <si>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</si>
  <si>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</si>
  <si>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</si>
  <si>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</si>
  <si>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</si>
  <si>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</si>
  <si>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</si>
  <si>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</si>
  <si>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</si>
  <si>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</si>
  <si>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</si>
  <si>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</si>
  <si>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</si>
  <si>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</si>
  <si>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</si>
  <si>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</si>
  <si>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</si>
  <si>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</si>
  <si>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</si>
  <si>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</si>
  <si>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</si>
  <si>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</si>
  <si>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</si>
  <si>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</si>
  <si>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</si>
  <si>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</si>
  <si>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</si>
  <si>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</si>
  <si>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</si>
  <si>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</si>
  <si>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</si>
  <si>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</si>
  <si>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</si>
  <si>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</si>
  <si>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</si>
  <si>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</si>
  <si>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</si>
  <si>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</si>
  <si>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</si>
  <si>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</si>
  <si>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</si>
  <si>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</si>
  <si>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</si>
  <si>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</si>
  <si>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</si>
  <si>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</si>
  <si>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</si>
  <si>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</si>
  <si>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</si>
  <si>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</si>
  <si>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</si>
  <si>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</si>
  <si>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</si>
  <si>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</si>
  <si>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</si>
  <si>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</si>
  <si>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</si>
  <si>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</si>
  <si>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</si>
  <si>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</si>
  <si>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</si>
  <si>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</si>
  <si>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</si>
  <si>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</si>
  <si>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</si>
  <si>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</si>
  <si>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</si>
  <si>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</si>
  <si>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</si>
  <si>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</si>
  <si>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</si>
  <si>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</si>
  <si>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</si>
  <si>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</si>
  <si>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</si>
  <si>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</si>
  <si>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</si>
  <si>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</si>
  <si>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</si>
  <si>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</si>
  <si>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</si>
  <si>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</si>
  <si>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</si>
  <si>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</si>
  <si>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</si>
  <si>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</si>
  <si>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</si>
  <si>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</si>
  <si>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</si>
  <si>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</si>
  <si>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</si>
  <si>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</si>
  <si>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</si>
  <si>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</si>
  <si>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</si>
  <si>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</si>
  <si>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</si>
  <si>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</si>
  <si>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</si>
  <si>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</si>
  <si>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</si>
  <si>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</si>
  <si>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</si>
  <si>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</si>
  <si>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</si>
  <si>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</si>
  <si>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</si>
  <si>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</si>
  <si>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</si>
  <si>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</si>
  <si>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</si>
  <si>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</si>
  <si>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</si>
  <si>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</si>
  <si>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</si>
  <si>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</si>
  <si>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</si>
  <si>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</si>
  <si>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</si>
  <si>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</si>
  <si>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</si>
  <si>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</si>
  <si>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</si>
  <si>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</si>
  <si>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</si>
  <si>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</si>
  <si>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</si>
  <si>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</si>
  <si>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</si>
  <si>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</si>
  <si>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</si>
  <si>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</si>
  <si>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</si>
  <si>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</si>
  <si>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</si>
  <si>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</si>
  <si>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</si>
  <si>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</si>
  <si>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</si>
  <si>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</si>
  <si>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</si>
  <si>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</si>
  <si>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</si>
  <si>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</si>
  <si>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</si>
  <si>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</si>
  <si>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</si>
  <si>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</si>
  <si>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</si>
  <si>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</si>
  <si>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</si>
  <si>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</si>
  <si>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</si>
  <si>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</si>
  <si>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</si>
  <si>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</si>
  <si>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</si>
  <si>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</si>
  <si>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</si>
  <si>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</si>
  <si>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</si>
  <si>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</si>
  <si>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</si>
  <si>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</si>
  <si>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</si>
  <si>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</si>
  <si>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</si>
  <si>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</si>
  <si>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</si>
  <si>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</si>
  <si>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</si>
  <si>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</si>
  <si>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</si>
  <si>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</si>
  <si>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</si>
  <si>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</si>
  <si>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</si>
  <si>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</si>
  <si>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</si>
  <si>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</si>
  <si>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</si>
  <si>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</si>
  <si>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</si>
  <si>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</si>
  <si>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</si>
  <si>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</si>
  <si>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</si>
  <si>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</si>
  <si>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</si>
  <si>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</si>
  <si>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</si>
  <si>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</si>
  <si>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</si>
  <si>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</si>
  <si>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</si>
  <si>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</si>
  <si>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</si>
  <si>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</si>
  <si>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</si>
  <si>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</si>
  <si>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</si>
  <si>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</si>
  <si>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</si>
  <si>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</si>
  <si>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</si>
  <si>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</si>
  <si>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</si>
  <si>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</si>
  <si>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</si>
  <si>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</si>
  <si>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</si>
  <si>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</si>
  <si>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</si>
  <si>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</si>
  <si>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</si>
  <si>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</si>
  <si>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</si>
  <si>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</si>
  <si>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</si>
  <si>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</si>
  <si>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</si>
  <si>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</si>
  <si>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</si>
  <si>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</si>
  <si>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</si>
  <si>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</si>
  <si>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</si>
  <si>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</si>
  <si>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</si>
  <si>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</si>
  <si>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</si>
  <si>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</si>
  <si>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</si>
  <si>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</si>
  <si>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</si>
  <si>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</si>
  <si>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</si>
  <si>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</si>
  <si>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</si>
  <si>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</si>
  <si>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</si>
  <si>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</si>
  <si>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</si>
  <si>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</si>
  <si>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</si>
  <si>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</si>
  <si>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</si>
  <si>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</si>
  <si>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</si>
  <si>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</si>
  <si>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</si>
  <si>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</si>
  <si>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</si>
  <si>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</si>
  <si>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</si>
  <si>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</si>
  <si>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</si>
  <si>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</si>
  <si>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</si>
  <si>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</si>
  <si>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</si>
  <si>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</si>
  <si>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</si>
  <si>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</si>
  <si>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</si>
  <si>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</si>
  <si>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</si>
  <si>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</si>
  <si>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</si>
  <si>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</si>
  <si>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</si>
  <si>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</si>
  <si>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</si>
  <si>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</si>
  <si>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</si>
  <si>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</si>
  <si>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</si>
  <si>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</si>
  <si>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</si>
  <si>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</si>
  <si>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</si>
  <si>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</si>
  <si>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</si>
  <si>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</si>
  <si>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</si>
  <si>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</si>
  <si>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</si>
  <si>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</si>
  <si>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</si>
  <si>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</si>
  <si>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</si>
  <si>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</si>
  <si>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</si>
  <si>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</si>
  <si>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</si>
  <si>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</si>
  <si>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</si>
  <si>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</si>
  <si>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</si>
  <si>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</si>
  <si>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</si>
  <si>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</si>
  <si>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</si>
  <si>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</si>
  <si>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</si>
  <si>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</si>
  <si>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</si>
  <si>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</si>
  <si>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</si>
  <si>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</si>
  <si>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</si>
  <si>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</si>
  <si>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</si>
  <si>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</si>
  <si>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</si>
  <si>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</si>
  <si>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</si>
  <si>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</si>
  <si>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</si>
  <si>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</si>
  <si>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</si>
  <si>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</si>
  <si>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</si>
  <si>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</si>
  <si>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</si>
  <si>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</si>
  <si>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</si>
  <si>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</si>
  <si>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</si>
  <si>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</si>
  <si>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</si>
  <si>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</si>
  <si>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</si>
  <si>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</si>
  <si>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</si>
  <si>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</si>
  <si>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</si>
  <si>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</si>
  <si>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</si>
  <si>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</si>
  <si>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</si>
  <si>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</si>
  <si>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</si>
  <si>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</si>
  <si>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</si>
  <si>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</si>
  <si>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</si>
  <si>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</si>
  <si>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</si>
  <si>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</si>
  <si>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</si>
  <si>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</si>
  <si>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</si>
  <si>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</si>
  <si>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</si>
  <si>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</si>
  <si>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</si>
  <si>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</si>
  <si>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</si>
  <si>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</si>
  <si>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</si>
  <si>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</si>
  <si>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</si>
  <si>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</si>
  <si>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</si>
  <si>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</si>
  <si>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</si>
  <si>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</si>
  <si>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</si>
  <si>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</si>
  <si>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</si>
  <si>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</si>
  <si>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</si>
  <si>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</si>
  <si>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</si>
  <si>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</si>
  <si>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</si>
  <si>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</si>
  <si>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</si>
  <si>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</si>
  <si>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</si>
  <si>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</si>
  <si>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</si>
  <si>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</si>
  <si>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</si>
  <si>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</si>
  <si>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</si>
  <si>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</si>
  <si>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</si>
  <si>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</si>
  <si>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</si>
  <si>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</si>
  <si>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</si>
  <si>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</si>
  <si>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</si>
  <si>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</si>
  <si>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</si>
  <si>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</si>
  <si>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</si>
  <si>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</si>
  <si>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</si>
  <si>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</si>
  <si>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</si>
  <si>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</si>
  <si>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</si>
  <si>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</si>
  <si>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</si>
  <si>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</si>
  <si>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</si>
  <si>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</si>
  <si>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</si>
  <si>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</si>
  <si>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</si>
  <si>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</si>
  <si>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</si>
  <si>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</si>
  <si>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</si>
  <si>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</si>
  <si>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</si>
  <si>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</si>
  <si>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</si>
  <si>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</si>
  <si>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</si>
  <si>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</si>
  <si>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</si>
  <si>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</si>
  <si>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</si>
  <si>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</si>
  <si>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</si>
  <si>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</si>
  <si>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</si>
  <si>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</si>
  <si>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</si>
  <si>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</si>
  <si>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</si>
  <si>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</si>
  <si>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</si>
  <si>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</si>
  <si>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</si>
  <si>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</si>
  <si>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</si>
  <si>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</si>
  <si>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</si>
  <si>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</si>
  <si>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</si>
  <si>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</si>
  <si>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</si>
  <si>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</si>
  <si>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</si>
  <si>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</si>
  <si>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</si>
  <si>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</si>
  <si>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</si>
  <si>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</si>
  <si>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</si>
  <si>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</si>
  <si>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</si>
  <si>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</si>
  <si>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</si>
  <si>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</si>
  <si>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</si>
  <si>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</si>
  <si>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</si>
  <si>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</si>
  <si>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</si>
  <si>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</si>
  <si>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</si>
  <si>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</si>
  <si>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</si>
  <si>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</si>
  <si>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</si>
  <si>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</si>
  <si>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</si>
  <si>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</si>
  <si>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</si>
  <si>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</si>
  <si>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</si>
  <si>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</si>
  <si>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</si>
  <si>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</si>
  <si>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</si>
  <si>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</si>
  <si>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</si>
  <si>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</si>
  <si>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</si>
  <si>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</si>
  <si>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</si>
  <si>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</si>
  <si>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</si>
  <si>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</si>
  <si>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</si>
  <si>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</si>
  <si>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</si>
  <si>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</si>
  <si>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</si>
  <si>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</si>
  <si>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</si>
  <si>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</si>
  <si>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</si>
  <si>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</si>
  <si>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</si>
  <si>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</si>
  <si>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</si>
  <si>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</si>
  <si>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</si>
  <si>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</si>
  <si>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</si>
  <si>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</si>
  <si>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</si>
  <si>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</si>
  <si>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</si>
  <si>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</si>
  <si>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</si>
  <si>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</si>
  <si>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</si>
  <si>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</si>
  <si>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</si>
  <si>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</si>
  <si>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</si>
  <si>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</si>
  <si>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</si>
  <si>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</si>
  <si>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</si>
  <si>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</si>
  <si>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</si>
  <si>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</si>
  <si>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</si>
  <si>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</si>
  <si>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</si>
  <si>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</si>
  <si>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</si>
  <si>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</si>
  <si>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</si>
  <si>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</si>
  <si>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</si>
  <si>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</si>
  <si>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</si>
  <si>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</si>
  <si>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</si>
  <si>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</si>
  <si>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</si>
  <si>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</si>
  <si>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</si>
  <si>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</si>
  <si>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</si>
  <si>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</si>
  <si>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</si>
  <si>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</si>
  <si>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</si>
  <si>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</si>
  <si>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</si>
  <si>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</si>
  <si>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</si>
  <si>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</si>
  <si>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</si>
  <si>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</si>
  <si>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</si>
  <si>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</si>
  <si>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</si>
  <si>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</si>
  <si>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</si>
  <si>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</si>
  <si>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</si>
  <si>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</si>
  <si>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</si>
  <si>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</si>
  <si>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</si>
  <si>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</si>
  <si>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</si>
  <si>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</si>
  <si>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</si>
  <si>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</si>
  <si>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</si>
  <si>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</si>
  <si>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</si>
  <si>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</si>
  <si>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</si>
  <si>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</si>
  <si>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</si>
  <si>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</si>
  <si>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</si>
  <si>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</si>
  <si>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</si>
  <si>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</si>
  <si>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</si>
  <si>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</si>
  <si>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</si>
  <si>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</si>
  <si>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</si>
  <si>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</si>
  <si>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</si>
  <si>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</si>
  <si>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</si>
  <si>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</si>
  <si>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</si>
  <si>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</si>
  <si>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</si>
  <si>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</si>
  <si>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</si>
  <si>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</si>
  <si>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</si>
  <si>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</si>
  <si>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</si>
  <si>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</si>
  <si>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</si>
  <si>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</si>
  <si>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</si>
  <si>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</si>
  <si>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</si>
  <si>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</si>
  <si>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</si>
  <si>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</si>
  <si>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</si>
  <si>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</si>
  <si>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</si>
  <si>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</si>
  <si>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</si>
  <si>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</si>
  <si>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</si>
  <si>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</si>
  <si>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</si>
  <si>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</si>
  <si>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</si>
  <si>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</si>
  <si>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</si>
  <si>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</si>
  <si>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</si>
  <si>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</si>
  <si>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</si>
  <si>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</si>
  <si>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</si>
  <si>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</si>
  <si>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</si>
  <si>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</si>
  <si>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</si>
  <si>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</si>
  <si>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</si>
  <si>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</si>
  <si>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</si>
  <si>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</si>
  <si>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</si>
  <si>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</si>
  <si>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</si>
  <si>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</si>
  <si>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</si>
  <si>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</si>
  <si>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</si>
  <si>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</si>
  <si>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</si>
  <si>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</si>
  <si>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</si>
  <si>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</si>
  <si>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</si>
  <si>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</si>
  <si>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</si>
  <si>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</si>
  <si>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</si>
  <si>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</si>
  <si>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</si>
  <si>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</si>
  <si>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</si>
  <si>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</si>
  <si>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</si>
  <si>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</si>
  <si>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</si>
  <si>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</si>
  <si>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</si>
  <si>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</si>
  <si>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</si>
  <si>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</si>
  <si>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</si>
  <si>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</si>
  <si>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</si>
  <si>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</si>
  <si>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</si>
  <si>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</si>
  <si>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</si>
  <si>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</si>
  <si>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</si>
  <si>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</si>
  <si>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</si>
  <si>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</si>
  <si>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</si>
  <si>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</si>
  <si>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</si>
  <si>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</si>
  <si>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</si>
  <si>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</si>
  <si>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</si>
  <si>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</si>
  <si>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</si>
  <si>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</si>
  <si>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</si>
  <si>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</si>
  <si>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</si>
  <si>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</si>
  <si>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</si>
  <si>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</si>
  <si>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</si>
  <si>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</si>
  <si>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</si>
  <si>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</si>
  <si>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</si>
  <si>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</si>
  <si>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</si>
  <si>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</si>
  <si>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</si>
  <si>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</si>
  <si>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</si>
  <si>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</si>
  <si>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</si>
  <si>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</si>
  <si>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</si>
  <si>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</si>
  <si>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</si>
  <si>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</si>
  <si>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</si>
  <si>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</si>
  <si>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</si>
  <si>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</si>
  <si>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</si>
  <si>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</si>
  <si>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</si>
  <si>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</si>
  <si>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</si>
  <si>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</si>
  <si>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</si>
  <si>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</si>
  <si>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</si>
  <si>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</si>
  <si>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</si>
  <si>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</si>
  <si>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</si>
  <si>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</si>
  <si>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</si>
  <si>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</si>
  <si>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</si>
  <si>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</si>
  <si>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</si>
  <si>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</si>
  <si>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</si>
  <si>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</si>
  <si>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</si>
  <si>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</si>
  <si>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</si>
  <si>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</si>
  <si>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</si>
  <si>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</si>
  <si>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</si>
  <si>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</si>
  <si>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</si>
  <si>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</si>
  <si>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</si>
  <si>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</si>
  <si>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</si>
  <si>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</si>
  <si>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</si>
  <si>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</si>
  <si>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</si>
  <si>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</si>
  <si>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</si>
  <si>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</si>
  <si>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</si>
  <si>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</si>
  <si>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</si>
  <si>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</si>
  <si>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</si>
  <si>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</si>
  <si>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</si>
  <si>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</si>
  <si>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</si>
  <si>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</si>
  <si>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</si>
  <si>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</si>
  <si>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</si>
  <si>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</si>
  <si>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</si>
  <si>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</si>
  <si>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</si>
  <si>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</si>
  <si>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</si>
  <si>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</si>
  <si>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</si>
  <si>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</si>
  <si>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</si>
  <si>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</si>
  <si>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</si>
  <si>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</si>
  <si>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</si>
  <si>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</si>
  <si>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</si>
  <si>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</si>
  <si>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</si>
  <si>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</si>
  <si>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</si>
  <si>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</si>
  <si>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</si>
  <si>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</si>
  <si>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</si>
  <si>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</si>
  <si>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</si>
  <si>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</si>
  <si>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</si>
  <si>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</si>
  <si>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</si>
  <si>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</si>
  <si>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</si>
  <si>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</si>
  <si>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</si>
  <si>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</si>
  <si>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</si>
  <si>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</si>
  <si>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</si>
  <si>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</si>
  <si>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</si>
  <si>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</si>
  <si>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</si>
  <si>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</si>
  <si>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</si>
  <si>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</si>
  <si>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</si>
  <si>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</si>
  <si>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</si>
  <si>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</si>
  <si>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</si>
  <si>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</si>
  <si>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</si>
  <si>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</si>
  <si>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</si>
  <si>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</si>
  <si>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</si>
  <si>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</si>
  <si>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</si>
  <si>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</si>
  <si>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</si>
  <si>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</si>
  <si>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</si>
  <si>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</si>
  <si>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</si>
  <si>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</si>
  <si>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</si>
  <si>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</si>
  <si>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</si>
  <si>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</si>
  <si>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</si>
  <si>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</si>
  <si>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</si>
  <si>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</si>
  <si>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</si>
  <si>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</si>
  <si>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</si>
  <si>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</si>
  <si>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</si>
  <si>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</si>
  <si>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</si>
  <si>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</si>
  <si>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</si>
  <si>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</si>
  <si>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</si>
  <si>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</si>
  <si>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</si>
  <si>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</si>
  <si>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</si>
  <si>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</si>
  <si>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</si>
  <si>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</si>
  <si>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</si>
  <si>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</si>
  <si>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</si>
  <si>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</si>
  <si>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</si>
  <si>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</si>
  <si>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</si>
  <si>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</si>
  <si>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</si>
  <si>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</si>
  <si>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</si>
  <si>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</si>
  <si>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</si>
  <si>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</si>
  <si>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</si>
  <si>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</si>
  <si>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</si>
  <si>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</si>
  <si>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</si>
  <si>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</si>
  <si>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</si>
  <si>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</si>
  <si>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</si>
  <si>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</si>
  <si>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</si>
  <si>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</si>
  <si>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</si>
  <si>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</si>
  <si>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</si>
  <si>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</si>
  <si>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</si>
  <si>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</si>
  <si>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</si>
  <si>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</si>
  <si>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</si>
  <si>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</si>
  <si>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</si>
  <si>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</si>
  <si>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</si>
  <si>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</si>
  <si>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</si>
  <si>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</si>
  <si>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</si>
  <si>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</si>
  <si>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</si>
  <si>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</si>
  <si>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</si>
  <si>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</si>
  <si>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</si>
  <si>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</si>
  <si>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</si>
  <si>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</si>
  <si>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</si>
  <si>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</si>
  <si>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</si>
  <si>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</si>
  <si>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</si>
  <si>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</si>
  <si>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</si>
  <si>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</si>
  <si>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</si>
  <si>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</si>
  <si>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</si>
  <si>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</si>
  <si>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</si>
  <si>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</si>
  <si>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</si>
  <si>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</si>
  <si>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</si>
  <si>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</si>
  <si>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</si>
  <si>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</si>
  <si>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</si>
  <si>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</si>
  <si>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</si>
  <si>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</si>
  <si>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</si>
  <si>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</si>
  <si>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</si>
  <si>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</si>
  <si>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</si>
  <si>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</si>
  <si>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</si>
  <si>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</si>
  <si>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</si>
  <si>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</si>
  <si>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</si>
  <si>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</si>
  <si>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</si>
  <si>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</si>
  <si>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</si>
  <si>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</si>
  <si>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</si>
  <si>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</si>
  <si>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</si>
  <si>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</si>
  <si>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</si>
  <si>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</si>
  <si>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</si>
  <si>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</si>
  <si>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</si>
  <si>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</si>
  <si>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</si>
  <si>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</si>
  <si>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</si>
  <si>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</si>
  <si>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</si>
  <si>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</si>
  <si>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</si>
  <si>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</si>
  <si>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</si>
  <si>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</si>
  <si>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</si>
  <si>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</si>
  <si>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</si>
  <si>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</si>
  <si>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</si>
  <si>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</si>
  <si>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</si>
  <si>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</si>
  <si>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</si>
  <si>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</si>
  <si>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</si>
  <si>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</si>
  <si>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</si>
  <si>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</si>
  <si>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</si>
  <si>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</si>
  <si>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</si>
  <si>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</si>
  <si>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</si>
  <si>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</si>
  <si>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</si>
  <si>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</si>
  <si>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</si>
  <si>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</si>
  <si>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</si>
  <si>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</si>
  <si>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</si>
  <si>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</si>
  <si>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</si>
  <si>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</si>
  <si>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</si>
  <si>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</si>
  <si>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</si>
  <si>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</si>
  <si>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</si>
  <si>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</si>
  <si>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</si>
  <si>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</si>
  <si>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</si>
  <si>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</si>
  <si>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</si>
  <si>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</si>
  <si>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</si>
  <si>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</si>
  <si>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</si>
  <si>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</si>
  <si>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</si>
  <si>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</si>
  <si>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</si>
  <si>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</si>
  <si>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</si>
  <si>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</si>
  <si>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</si>
  <si>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</si>
  <si>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</si>
  <si>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</si>
  <si>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</si>
  <si>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</si>
  <si>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</si>
  <si>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</si>
  <si>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</si>
  <si>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</si>
  <si>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</si>
  <si>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</si>
  <si>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</si>
  <si>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</si>
  <si>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</si>
  <si>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</si>
  <si>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</si>
  <si>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</si>
  <si>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</si>
  <si>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</si>
  <si>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</si>
  <si>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</si>
  <si>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</si>
  <si>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</si>
  <si>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</si>
  <si>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</si>
  <si>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</si>
  <si>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</si>
  <si>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</si>
  <si>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</si>
  <si>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</si>
  <si>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</si>
  <si>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</si>
  <si>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</si>
  <si>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</si>
  <si>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</si>
  <si>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</si>
  <si>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</si>
  <si>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</si>
  <si>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</si>
  <si>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</si>
  <si>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</si>
  <si>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</si>
  <si>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</si>
  <si>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</si>
  <si>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</si>
  <si>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</si>
  <si>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</si>
  <si>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</si>
  <si>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</si>
  <si>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</si>
  <si>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</si>
  <si>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</si>
  <si>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</si>
  <si>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</si>
  <si>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</si>
  <si>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</si>
  <si>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</si>
  <si>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</si>
  <si>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</si>
  <si>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</si>
  <si>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</si>
  <si>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</si>
  <si>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</si>
  <si>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</si>
  <si>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</si>
  <si>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</si>
  <si>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</si>
  <si>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</si>
  <si>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</si>
  <si>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</si>
  <si>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</si>
  <si>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</si>
  <si>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</si>
  <si>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</si>
  <si>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</si>
  <si>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</si>
  <si>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</si>
  <si>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</si>
  <si>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</si>
  <si>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</si>
  <si>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</si>
  <si>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</si>
  <si>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</si>
  <si>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</si>
  <si>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</si>
  <si>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</si>
  <si>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</si>
  <si>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</si>
  <si>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</si>
  <si>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</si>
  <si>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</si>
  <si>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</si>
  <si>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</si>
  <si>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</si>
  <si>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</si>
  <si>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</si>
  <si>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</si>
  <si>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</si>
  <si>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</si>
  <si>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</si>
  <si>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</si>
  <si>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</si>
  <si>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</si>
  <si>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</si>
  <si>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</si>
  <si>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</si>
  <si>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</si>
  <si>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</si>
  <si>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</si>
  <si>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</si>
  <si>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</si>
  <si>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</si>
  <si>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</si>
  <si>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</si>
  <si>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</si>
  <si>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</si>
  <si>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</si>
  <si>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</si>
  <si>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</si>
  <si>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</si>
  <si>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</si>
  <si>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</si>
  <si>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</si>
  <si>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</si>
  <si>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</si>
  <si>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</si>
  <si>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</si>
  <si>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</si>
  <si>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</si>
  <si>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</si>
  <si>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</si>
  <si>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</si>
  <si>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</si>
  <si>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</si>
  <si>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</si>
  <si>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</si>
  <si>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</si>
  <si>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</si>
  <si>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</si>
  <si>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</si>
  <si>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</si>
  <si>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</si>
  <si>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</si>
  <si>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</si>
  <si>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</si>
  <si>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</si>
  <si>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</si>
  <si>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</si>
  <si>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</si>
  <si>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</si>
  <si>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</si>
  <si>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</si>
  <si>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</si>
  <si>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</si>
  <si>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</si>
  <si>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</si>
  <si>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</si>
  <si>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</si>
  <si>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</si>
  <si>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</si>
  <si>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</si>
  <si>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</si>
  <si>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</si>
  <si>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</si>
  <si>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</si>
  <si>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</si>
  <si>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</si>
  <si>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</si>
  <si>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</si>
  <si>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</si>
  <si>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</si>
  <si>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</si>
  <si>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</si>
  <si>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</si>
  <si>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</si>
  <si>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</si>
  <si>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</si>
  <si>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</si>
  <si>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</si>
  <si>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</si>
  <si>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</si>
  <si>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</si>
  <si>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</si>
  <si>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</si>
  <si>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</si>
  <si>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</si>
  <si>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</si>
  <si>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</si>
  <si>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</si>
  <si>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</si>
  <si>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</si>
  <si>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</si>
  <si>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</si>
  <si>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</si>
  <si>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</si>
  <si>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</si>
  <si>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</si>
  <si>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</si>
  <si>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</si>
  <si>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</si>
  <si>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</si>
  <si>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</si>
  <si>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</si>
  <si>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</si>
  <si>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</si>
  <si>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</si>
  <si>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</si>
  <si>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</si>
  <si>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</si>
  <si>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</si>
  <si>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</si>
  <si>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</si>
  <si>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</si>
  <si>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</si>
  <si>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</si>
  <si>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</si>
  <si>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</si>
  <si>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</si>
  <si>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</si>
  <si>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</si>
  <si>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</si>
  <si>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</si>
  <si>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</si>
  <si>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</si>
  <si>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</si>
  <si>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</si>
  <si>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</si>
  <si>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</si>
  <si>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</si>
  <si>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</si>
  <si>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</si>
  <si>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</si>
  <si>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</si>
  <si>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</si>
  <si>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</si>
  <si>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</si>
  <si>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</si>
  <si>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</si>
  <si>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</si>
  <si>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</si>
  <si>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</si>
  <si>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</si>
  <si>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</si>
  <si>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</si>
  <si>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</si>
  <si>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</si>
  <si>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</si>
  <si>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</si>
  <si>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</si>
  <si>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</si>
  <si>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</si>
  <si>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</si>
  <si>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</si>
  <si>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</si>
  <si>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</si>
  <si>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</si>
  <si>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</si>
  <si>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</si>
  <si>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</si>
  <si>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</si>
  <si>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</si>
  <si>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</si>
  <si>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</si>
  <si>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</si>
  <si>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</si>
  <si>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</si>
  <si>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</si>
  <si>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</si>
  <si>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</si>
  <si>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</si>
  <si>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</si>
  <si>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</si>
  <si>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</si>
  <si>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</si>
  <si>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</si>
  <si>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</si>
  <si>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</si>
  <si>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</si>
  <si>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</si>
  <si>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</si>
  <si>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</si>
  <si>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</si>
  <si>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</si>
  <si>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</si>
  <si>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</si>
  <si>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</si>
  <si>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</si>
  <si>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</si>
  <si>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</si>
  <si>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</si>
  <si>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</si>
  <si>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</si>
  <si>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</si>
  <si>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</si>
  <si>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</si>
  <si>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</si>
  <si>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</si>
  <si>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</si>
  <si>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</si>
  <si>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</si>
  <si>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</si>
  <si>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</si>
  <si>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</si>
  <si>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</si>
  <si>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</si>
  <si>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</si>
  <si>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</si>
  <si>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</si>
  <si>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</si>
  <si>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</si>
  <si>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</si>
  <si>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</si>
  <si>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</si>
  <si>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</si>
  <si>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</si>
  <si>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</si>
  <si>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</si>
  <si>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</si>
  <si>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</si>
  <si>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</si>
  <si>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</si>
  <si>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</si>
  <si>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</si>
  <si>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</si>
  <si>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</si>
  <si>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</si>
  <si>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</si>
  <si>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</si>
  <si>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</si>
  <si>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</si>
  <si>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</si>
  <si>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</si>
  <si>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</si>
  <si>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</si>
  <si>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</si>
  <si>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</si>
  <si>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</si>
  <si>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</si>
  <si>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</si>
  <si>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</si>
  <si>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</si>
  <si>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</si>
  <si>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</si>
  <si>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</si>
  <si>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</si>
  <si>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</si>
  <si>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</si>
  <si>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</si>
  <si>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</si>
  <si>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</si>
  <si>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</si>
  <si>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</si>
  <si>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</si>
  <si>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</si>
  <si>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</si>
  <si>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</si>
  <si>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</si>
  <si>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</si>
  <si>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</si>
  <si>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</si>
  <si>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</si>
  <si>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</si>
  <si>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</si>
  <si>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</si>
  <si>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</si>
  <si>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</si>
  <si>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</si>
  <si>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</si>
  <si>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</si>
  <si>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</si>
  <si>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</si>
  <si>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</si>
  <si>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</si>
  <si>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</si>
  <si>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</si>
  <si>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</si>
  <si>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</si>
  <si>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</si>
  <si>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</si>
  <si>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</si>
  <si>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</si>
  <si>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</si>
  <si>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</si>
  <si>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</si>
  <si>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</si>
  <si>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</si>
  <si>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</si>
  <si>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</si>
  <si>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</si>
  <si>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</si>
  <si>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</si>
  <si>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</si>
  <si>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</si>
  <si>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</si>
  <si>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</si>
  <si>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</si>
  <si>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</si>
  <si>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</si>
  <si>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</si>
  <si>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</si>
  <si>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</si>
  <si>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</si>
  <si>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</si>
  <si>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</si>
  <si>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</si>
  <si>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</si>
  <si>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</si>
  <si>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</si>
  <si>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</si>
  <si>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</si>
  <si>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</si>
  <si>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</si>
  <si>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</si>
  <si>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</si>
  <si>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</si>
  <si>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</si>
  <si>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</si>
  <si>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</si>
  <si>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</si>
  <si>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</si>
  <si>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</si>
  <si>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</si>
  <si>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</si>
  <si>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</si>
  <si>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</si>
  <si>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</si>
  <si>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</si>
  <si>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</si>
  <si>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</si>
  <si>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</si>
  <si>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</si>
  <si>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</si>
  <si>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</si>
  <si>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</si>
  <si>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</si>
  <si>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</si>
  <si>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</si>
  <si>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</si>
  <si>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</si>
  <si>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</si>
  <si>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</si>
  <si>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</si>
  <si>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</si>
  <si>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</si>
  <si>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</si>
  <si>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</si>
  <si>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</si>
  <si>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</si>
  <si>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</si>
  <si>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</si>
  <si>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</si>
  <si>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</si>
  <si>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</si>
  <si>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</si>
  <si>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</si>
  <si>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</si>
  <si>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</si>
  <si>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</si>
  <si>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</si>
  <si>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</si>
  <si>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</si>
  <si>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</si>
  <si>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</si>
  <si>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</si>
  <si>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</si>
  <si>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</si>
  <si>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</si>
  <si>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</si>
  <si>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</si>
  <si>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</si>
  <si>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</si>
  <si>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</si>
  <si>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</si>
  <si>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</si>
  <si>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</si>
  <si>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</si>
  <si>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</si>
  <si>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</si>
  <si>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</si>
  <si>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</si>
  <si>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</si>
  <si>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</si>
  <si>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</si>
  <si>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</si>
  <si>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</si>
  <si>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</si>
  <si>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</si>
  <si>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</si>
  <si>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</si>
  <si>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</si>
  <si>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</si>
  <si>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</si>
  <si>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</si>
  <si>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</si>
  <si>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</si>
  <si>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</si>
  <si>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</si>
  <si>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</si>
  <si>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</si>
  <si>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</si>
  <si>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</si>
  <si>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</si>
  <si>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</si>
  <si>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</si>
  <si>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</si>
  <si>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</si>
  <si>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</si>
  <si>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</si>
  <si>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</si>
  <si>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</si>
  <si>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</si>
  <si>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</si>
  <si>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</si>
  <si>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</si>
  <si>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</si>
  <si>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</si>
  <si>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</si>
  <si>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</si>
  <si>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</si>
  <si>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</si>
  <si>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</si>
  <si>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</si>
  <si>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</si>
  <si>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</si>
  <si>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</si>
  <si>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</si>
  <si>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</si>
  <si>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</si>
  <si>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</si>
  <si>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</si>
  <si>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</si>
  <si>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</si>
  <si>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</si>
  <si>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</si>
  <si>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</si>
  <si>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</si>
  <si>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</si>
  <si>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</si>
  <si>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</si>
  <si>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</si>
  <si>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</si>
  <si>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</si>
  <si>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</si>
  <si>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</si>
  <si>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</si>
  <si>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</si>
  <si>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</si>
  <si>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</si>
  <si>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</si>
  <si>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</si>
  <si>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</si>
  <si>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</si>
  <si>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</si>
  <si>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</si>
  <si>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</si>
  <si>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</si>
  <si>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</si>
  <si>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</si>
  <si>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</si>
  <si>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</si>
  <si>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</si>
  <si>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</si>
  <si>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</si>
  <si>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</si>
  <si>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</si>
  <si>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</si>
  <si>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</si>
  <si>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</si>
  <si>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</si>
  <si>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</si>
  <si>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</si>
  <si>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</si>
  <si>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</si>
  <si>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</si>
  <si>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</si>
  <si>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</si>
  <si>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</si>
  <si>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</si>
  <si>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</si>
  <si>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</si>
  <si>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</si>
  <si>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</si>
  <si>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</si>
  <si>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</si>
  <si>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</si>
  <si>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</si>
  <si>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</si>
  <si>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</si>
  <si>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</si>
  <si>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</si>
  <si>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</si>
  <si>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</si>
  <si>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</si>
  <si>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</si>
  <si>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</si>
  <si>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</si>
  <si>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</si>
  <si>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</si>
  <si>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</si>
  <si>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</si>
  <si>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</si>
  <si>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</si>
  <si>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</si>
  <si>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</si>
  <si>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</si>
  <si>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</si>
  <si>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</si>
  <si>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</si>
  <si>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</si>
  <si>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</si>
  <si>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</si>
  <si>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</si>
  <si>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</si>
  <si>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</si>
  <si>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</si>
  <si>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</si>
  <si>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</si>
  <si>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</si>
  <si>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</si>
  <si>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</si>
  <si>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</si>
  <si>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</si>
  <si>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</si>
  <si>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</si>
  <si>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</si>
  <si>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</si>
  <si>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</si>
  <si>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</si>
  <si>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</si>
  <si>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</si>
  <si>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</si>
  <si>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</si>
  <si>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</si>
  <si>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</si>
  <si>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</si>
  <si>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</si>
  <si>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</si>
  <si>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</si>
  <si>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</si>
  <si>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</si>
  <si>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</si>
  <si>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</si>
  <si>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</si>
  <si>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</si>
  <si>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</si>
  <si>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</si>
  <si>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</si>
  <si>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</si>
  <si>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</si>
  <si>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</si>
  <si>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</si>
  <si>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</si>
  <si>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</si>
  <si>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</si>
  <si>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</si>
  <si>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</si>
  <si>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</si>
  <si>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</si>
  <si>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</si>
  <si>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</si>
  <si>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</si>
  <si>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</si>
  <si>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</si>
  <si>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</si>
  <si>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</si>
  <si>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</si>
  <si>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</si>
  <si>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</si>
  <si>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</si>
  <si>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</si>
  <si>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</si>
  <si>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</si>
  <si>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</si>
  <si>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</si>
  <si>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</si>
  <si>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</si>
  <si>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</si>
  <si>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</si>
  <si>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</si>
  <si>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</si>
  <si>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</si>
  <si>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</si>
  <si>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</si>
  <si>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</si>
  <si>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</si>
  <si>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</si>
  <si>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</si>
  <si>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</si>
  <si>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</si>
  <si>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</si>
  <si>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</si>
  <si>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</si>
  <si>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</si>
  <si>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</si>
  <si>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</si>
  <si>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</si>
  <si>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</si>
  <si>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</si>
  <si>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</si>
  <si>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</si>
  <si>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</si>
  <si>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</si>
  <si>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</si>
  <si>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</si>
  <si>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</si>
  <si>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</si>
  <si>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</si>
  <si>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</si>
  <si>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</si>
  <si>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</si>
  <si>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</si>
  <si>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</si>
  <si>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</si>
  <si>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</si>
  <si>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</si>
  <si>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</si>
  <si>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</si>
  <si>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</si>
  <si>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</si>
  <si>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</si>
  <si>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</si>
  <si>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</si>
  <si>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</si>
  <si>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</si>
  <si>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</si>
  <si>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</si>
  <si>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</si>
  <si>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</si>
  <si>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</si>
  <si>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</si>
  <si>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</si>
  <si>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</si>
  <si>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</si>
  <si>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</si>
  <si>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</si>
  <si>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</si>
  <si>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</si>
  <si>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</si>
  <si>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</si>
  <si>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</si>
  <si>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</si>
  <si>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</si>
  <si>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</si>
  <si>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</si>
  <si>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</si>
  <si>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</si>
  <si>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</si>
  <si>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</si>
  <si>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</si>
  <si>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</si>
  <si>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</si>
  <si>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</si>
  <si>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</si>
  <si>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</si>
  <si>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</si>
  <si>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</si>
  <si>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</si>
  <si>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</si>
  <si>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</si>
  <si>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</si>
  <si>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</si>
  <si>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</si>
  <si>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</si>
  <si>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</si>
  <si>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</si>
  <si>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</si>
  <si>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</si>
  <si>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</si>
  <si>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</si>
  <si>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</si>
  <si>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</si>
  <si>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</si>
  <si>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</si>
  <si>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</si>
  <si>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</si>
  <si>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</si>
  <si>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</si>
  <si>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</si>
  <si>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</si>
  <si>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</si>
  <si>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</si>
  <si>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</si>
  <si>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</si>
  <si>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</si>
  <si>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</si>
  <si>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</si>
  <si>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</si>
  <si>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</si>
  <si>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</si>
  <si>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</si>
  <si>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</si>
  <si>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</si>
  <si>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</si>
  <si>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</si>
  <si>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</si>
  <si>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</si>
  <si>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</si>
  <si>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</si>
  <si>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</si>
  <si>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</si>
  <si>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</si>
  <si>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</si>
  <si>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</si>
  <si>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</si>
  <si>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</si>
  <si>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</si>
  <si>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</si>
  <si>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</si>
  <si>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</si>
  <si>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</si>
  <si>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</si>
  <si>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</si>
  <si>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</si>
  <si>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</si>
  <si>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</si>
  <si>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</si>
  <si>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</si>
  <si>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</si>
  <si>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</si>
  <si>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</si>
  <si>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</si>
  <si>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</si>
  <si>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</si>
  <si>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</si>
  <si>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</si>
  <si>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</si>
  <si>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</si>
  <si>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</si>
  <si>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</si>
  <si>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</si>
  <si>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</si>
  <si>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</si>
  <si>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</si>
  <si>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</si>
  <si>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</si>
  <si>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</si>
  <si>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</si>
  <si>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</si>
  <si>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</si>
  <si>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</si>
  <si>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</si>
  <si>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</si>
  <si>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</si>
  <si>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</si>
  <si>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</si>
  <si>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</si>
  <si>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</si>
  <si>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</si>
  <si>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</si>
  <si>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</si>
  <si>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</si>
  <si>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</si>
  <si>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</si>
  <si>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</si>
  <si>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</si>
  <si>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</si>
  <si>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</si>
  <si>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</si>
  <si>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</si>
  <si>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</si>
  <si>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</si>
  <si>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</si>
  <si>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</si>
  <si>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</si>
  <si>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</si>
  <si>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</si>
  <si>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</si>
  <si>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</si>
  <si>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</si>
  <si>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</si>
  <si>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</si>
  <si>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</si>
  <si>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</si>
  <si>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</si>
  <si>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</si>
  <si>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</si>
  <si>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</si>
  <si>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</si>
  <si>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</si>
  <si>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</si>
  <si>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</si>
  <si>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</si>
  <si>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</si>
  <si>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</si>
  <si>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</si>
  <si>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</si>
  <si>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</si>
  <si>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</si>
  <si>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</si>
  <si>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</si>
  <si>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</si>
  <si>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</si>
  <si>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</si>
  <si>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</si>
  <si>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</si>
  <si>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</si>
  <si>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</si>
  <si>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</si>
  <si>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</si>
  <si>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</si>
  <si>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</si>
  <si>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</si>
  <si>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</si>
  <si>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</si>
  <si>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</si>
  <si>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</si>
  <si>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</si>
  <si>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</si>
  <si>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</si>
  <si>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</si>
  <si>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</si>
  <si>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</si>
  <si>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</si>
  <si>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</si>
  <si>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</si>
  <si>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</si>
  <si>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</si>
  <si>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</si>
  <si>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</si>
  <si>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</si>
  <si>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</si>
  <si>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</si>
  <si>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</si>
  <si>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</si>
  <si>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</si>
  <si>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</si>
  <si>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</si>
  <si>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</si>
  <si>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</si>
  <si>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</si>
  <si>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</si>
  <si>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</si>
  <si>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</si>
  <si>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</si>
  <si>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</si>
  <si>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</si>
  <si>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</si>
  <si>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</si>
  <si>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</si>
  <si>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</si>
  <si>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</si>
  <si>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</si>
  <si>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</si>
  <si>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</si>
  <si>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</si>
  <si>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</si>
  <si>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</si>
  <si>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</si>
  <si>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</si>
  <si>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</si>
  <si>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</si>
  <si>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</si>
  <si>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</si>
  <si>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</si>
  <si>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</si>
  <si>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</si>
  <si>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</si>
  <si>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</si>
  <si>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</si>
  <si>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</si>
  <si>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</si>
  <si>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</si>
  <si>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</si>
  <si>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</si>
  <si>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</si>
  <si>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</si>
  <si>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</si>
  <si>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</si>
  <si>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</si>
  <si>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</si>
  <si>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</si>
  <si>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</si>
  <si>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</si>
  <si>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</si>
  <si>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</si>
  <si>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</si>
  <si>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</si>
  <si>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</si>
  <si>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</si>
  <si>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</si>
  <si>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</si>
  <si>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</si>
  <si>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</si>
  <si>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</si>
  <si>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</si>
  <si>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</si>
  <si>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</si>
  <si>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</si>
  <si>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</si>
  <si>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</si>
  <si>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</si>
  <si>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</si>
  <si>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</si>
  <si>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</si>
  <si>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</si>
  <si>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</si>
  <si>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</si>
  <si>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</si>
  <si>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</si>
  <si>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</si>
  <si>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</si>
  <si>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</si>
  <si>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</si>
  <si>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</si>
  <si>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</si>
  <si>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</si>
  <si>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</si>
  <si>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</si>
  <si>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</si>
  <si>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</si>
  <si>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</si>
  <si>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</si>
  <si>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</si>
  <si>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</si>
  <si>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</si>
  <si>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</si>
  <si>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</si>
  <si>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</si>
  <si>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</si>
  <si>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</si>
  <si>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</si>
  <si>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</si>
  <si>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</si>
  <si>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</si>
  <si>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</si>
  <si>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</si>
  <si>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</si>
  <si>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</si>
  <si>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</si>
  <si>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</si>
  <si>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</si>
  <si>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</si>
  <si>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</si>
  <si>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</si>
  <si>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</si>
  <si>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</si>
  <si>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</si>
  <si>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</si>
  <si>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</si>
  <si>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</si>
  <si>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</si>
  <si>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</si>
  <si>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</si>
  <si>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</si>
  <si>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</si>
  <si>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</si>
  <si>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</si>
  <si>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</si>
  <si>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</si>
  <si>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</si>
  <si>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</si>
  <si>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</si>
  <si>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</si>
  <si>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</si>
  <si>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</si>
  <si>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</si>
  <si>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</si>
  <si>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</si>
  <si>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</si>
  <si>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</si>
  <si>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</si>
  <si>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</si>
  <si>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</si>
  <si>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</si>
  <si>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</si>
  <si>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</si>
  <si>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</si>
  <si>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</si>
  <si>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</si>
  <si>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</si>
  <si>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</si>
  <si>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</si>
  <si>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</si>
  <si>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</si>
  <si>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</si>
  <si>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</si>
  <si>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</si>
  <si>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</si>
  <si>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</si>
  <si>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</si>
  <si>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</si>
  <si>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</si>
  <si>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</si>
  <si>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</si>
  <si>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</si>
  <si>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</si>
  <si>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</si>
  <si>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</si>
  <si>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</si>
  <si>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</si>
  <si>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</si>
  <si>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</si>
  <si>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</si>
  <si>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</si>
  <si>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</si>
  <si>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</si>
  <si>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</si>
  <si>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</si>
  <si>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</si>
  <si>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</si>
  <si>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</si>
  <si>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</si>
  <si>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</si>
  <si>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</si>
  <si>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</si>
  <si>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</si>
  <si>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</si>
  <si>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</si>
  <si>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</si>
  <si>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</si>
  <si>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</si>
  <si>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</si>
  <si>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</si>
  <si>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</si>
  <si>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</si>
  <si>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</si>
  <si>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</si>
  <si>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</si>
  <si>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</si>
  <si>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</si>
  <si>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</si>
  <si>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</si>
  <si>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</si>
  <si>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</si>
  <si>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</si>
  <si>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</si>
  <si>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</si>
  <si>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</si>
  <si>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</si>
  <si>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</si>
  <si>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</si>
  <si>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</si>
  <si>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</si>
  <si>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</si>
  <si>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</si>
  <si>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</si>
  <si>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</si>
  <si>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</si>
  <si>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</si>
  <si>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</si>
  <si>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</si>
  <si>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</si>
  <si>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</si>
  <si>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</si>
  <si>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</si>
  <si>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</si>
  <si>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</si>
  <si>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</si>
  <si>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</si>
  <si>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</si>
  <si>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</si>
  <si>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</si>
  <si>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</si>
  <si>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</si>
  <si>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</si>
  <si>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</si>
  <si>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</si>
  <si>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</si>
  <si>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</si>
  <si>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</si>
  <si>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</si>
  <si>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</si>
  <si>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</si>
  <si>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</si>
  <si>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</si>
  <si>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</si>
  <si>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</si>
  <si>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</si>
  <si>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</si>
  <si>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</si>
  <si>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</si>
  <si>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</si>
  <si>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</si>
  <si>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</si>
  <si>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</si>
  <si>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</si>
  <si>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</si>
  <si>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</si>
  <si>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</si>
  <si>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</si>
  <si>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</si>
  <si>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</si>
  <si>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</si>
  <si>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</si>
  <si>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</si>
  <si>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</si>
  <si>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</si>
  <si>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</si>
  <si>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</si>
  <si>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</si>
  <si>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</si>
  <si>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</si>
  <si>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</si>
  <si>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</si>
  <si>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</si>
  <si>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</si>
  <si>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</si>
  <si>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</si>
  <si>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</si>
  <si>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</si>
  <si>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</si>
  <si>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</si>
  <si>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</si>
  <si>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</si>
  <si>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</si>
  <si>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</si>
  <si>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</si>
  <si>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</si>
  <si>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</si>
  <si>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</si>
  <si>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</si>
  <si>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</si>
  <si>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</si>
  <si>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</si>
  <si>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</si>
  <si>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</si>
  <si>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</si>
  <si>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</si>
  <si>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</si>
  <si>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</si>
  <si>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</si>
  <si>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</si>
  <si>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</si>
  <si>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</si>
  <si>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</si>
  <si>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</si>
  <si>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</si>
  <si>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</si>
  <si>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</si>
  <si>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</si>
  <si>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</si>
  <si>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</si>
  <si>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</si>
  <si>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</si>
  <si>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</si>
  <si>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</si>
  <si>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</si>
  <si>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</si>
  <si>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</si>
  <si>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</si>
  <si>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</si>
  <si>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</si>
  <si>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</si>
  <si>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</si>
  <si>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</si>
  <si>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</si>
  <si>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</si>
  <si>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</si>
  <si>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</si>
  <si>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</si>
  <si>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</si>
  <si>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</si>
  <si>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</si>
  <si>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</si>
  <si>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</si>
  <si>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</si>
  <si>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</si>
  <si>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</si>
  <si>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</si>
  <si>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</si>
  <si>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</si>
  <si>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</si>
  <si>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</si>
  <si>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</si>
  <si>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</si>
  <si>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</si>
  <si>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</si>
  <si>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</si>
  <si>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</si>
  <si>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</si>
  <si>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</si>
  <si>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</si>
  <si>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</si>
  <si>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</si>
  <si>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</si>
  <si>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</si>
  <si>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</si>
  <si>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</si>
  <si>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</si>
  <si>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</si>
  <si>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</si>
  <si>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</si>
  <si>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</si>
  <si>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</si>
  <si>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</si>
  <si>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</si>
  <si>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</si>
  <si>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</si>
  <si>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</si>
  <si>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</si>
  <si>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</si>
  <si>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</si>
  <si>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</si>
  <si>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</si>
  <si>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</si>
  <si>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</si>
  <si>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</si>
  <si>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</si>
  <si>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</si>
  <si>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</si>
  <si>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</si>
  <si>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</si>
  <si>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</si>
  <si>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</si>
  <si>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</si>
  <si>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</si>
  <si>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</si>
  <si>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</si>
  <si>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</si>
  <si>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</si>
  <si>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</si>
  <si>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</si>
  <si>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</si>
  <si>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</si>
  <si>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</si>
  <si>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</si>
  <si>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</si>
  <si>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</si>
  <si>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</si>
  <si>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</si>
  <si>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</si>
  <si>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</si>
  <si>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</si>
  <si>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</si>
  <si>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</si>
  <si>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</si>
  <si>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</si>
  <si>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</si>
  <si>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</si>
  <si>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</si>
  <si>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</si>
  <si>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</si>
  <si>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</si>
  <si>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</si>
  <si>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</si>
  <si>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</si>
  <si>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</si>
  <si>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</si>
  <si>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</si>
  <si>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</si>
  <si>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</si>
  <si>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</si>
  <si>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</si>
  <si>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</si>
  <si>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</si>
  <si>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</si>
  <si>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</si>
  <si>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</si>
  <si>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</si>
  <si>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</si>
  <si>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</si>
  <si>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</si>
  <si>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</si>
  <si>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</si>
  <si>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</si>
  <si>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</si>
  <si>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</si>
  <si>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</si>
  <si>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</si>
  <si>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</si>
  <si>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</si>
  <si>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</si>
  <si>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</si>
  <si>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</si>
  <si>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</si>
  <si>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</si>
  <si>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</si>
  <si>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</si>
  <si>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</si>
  <si>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</si>
  <si>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</si>
  <si>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</si>
  <si>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</si>
  <si>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</si>
  <si>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</si>
  <si>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</si>
  <si>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</si>
  <si>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</si>
  <si>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</si>
  <si>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</si>
  <si>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</si>
  <si>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</si>
  <si>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</si>
  <si>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</si>
  <si>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</si>
  <si>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</si>
  <si>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</si>
  <si>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</si>
  <si>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</si>
  <si>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</si>
  <si>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</si>
  <si>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</si>
  <si>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</si>
  <si>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</si>
  <si>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</si>
  <si>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</si>
  <si>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</si>
  <si>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</si>
  <si>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</si>
  <si>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</si>
  <si>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</si>
  <si>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</si>
  <si>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</si>
  <si>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</si>
  <si>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</si>
  <si>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</si>
  <si>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</si>
  <si>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</si>
  <si>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</si>
  <si>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</si>
  <si>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</si>
  <si>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</si>
  <si>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</si>
  <si>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</si>
  <si>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</si>
  <si>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</si>
  <si>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</si>
  <si>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</si>
  <si>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</si>
  <si>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</si>
  <si>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</si>
  <si>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</si>
  <si>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</si>
  <si>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</si>
  <si>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</si>
  <si>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</si>
  <si>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</si>
  <si>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</si>
  <si>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</si>
  <si>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</si>
  <si>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</si>
  <si>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</si>
  <si>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</si>
  <si>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</si>
  <si>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</si>
  <si>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</si>
  <si>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</si>
  <si>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</si>
  <si>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</si>
  <si>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</si>
  <si>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</si>
  <si>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</si>
  <si>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</si>
  <si>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</si>
  <si>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</si>
  <si>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</si>
  <si>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</si>
  <si>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</si>
  <si>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</si>
  <si>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</si>
  <si>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</si>
  <si>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</si>
  <si>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</si>
  <si>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</si>
  <si>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</si>
  <si>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</si>
  <si>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</si>
  <si>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</si>
  <si>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</si>
  <si>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</si>
  <si>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</si>
  <si>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</si>
  <si>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</si>
  <si>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</si>
  <si>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</si>
  <si>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</si>
  <si>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</si>
  <si>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</si>
  <si>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</si>
  <si>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</si>
  <si>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</si>
  <si>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</si>
  <si>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</si>
  <si>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</si>
  <si>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</si>
  <si>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</si>
  <si>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</si>
  <si>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</si>
  <si>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</si>
  <si>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</si>
  <si>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</si>
  <si>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</si>
  <si>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</si>
  <si>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</si>
  <si>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</si>
  <si>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</si>
  <si>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</si>
  <si>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</si>
  <si>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</si>
  <si>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</si>
  <si>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</si>
  <si>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</si>
  <si>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</si>
  <si>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</si>
  <si>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</si>
  <si>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</si>
  <si>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</si>
  <si>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</si>
  <si>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</si>
  <si>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</si>
  <si>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</si>
  <si>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</si>
  <si>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</si>
  <si>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</si>
  <si>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</si>
  <si>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</si>
  <si>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</si>
  <si>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</si>
  <si>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</si>
  <si>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</si>
  <si>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</si>
  <si>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</si>
  <si>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</si>
  <si>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</si>
  <si>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</si>
  <si>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</si>
  <si>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</si>
  <si>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</si>
  <si>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</si>
  <si>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</si>
  <si>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</si>
  <si>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</si>
  <si>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</si>
  <si>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</si>
  <si>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</si>
  <si>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</si>
  <si>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</si>
  <si>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</si>
  <si>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</si>
  <si>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</si>
  <si>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</si>
  <si>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</si>
  <si>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</si>
  <si>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</si>
  <si>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</si>
  <si>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</si>
  <si>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</si>
  <si>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</si>
  <si>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</si>
  <si>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</si>
  <si>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</si>
  <si>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</si>
  <si>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</si>
  <si>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</si>
  <si>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</si>
  <si>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</si>
  <si>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</si>
  <si>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</si>
  <si>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</si>
  <si>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</si>
  <si>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</si>
  <si>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</si>
  <si>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</si>
  <si>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</si>
  <si>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</si>
  <si>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</si>
  <si>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</si>
  <si>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</si>
  <si>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</si>
  <si>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</si>
  <si>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</si>
  <si>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</si>
  <si>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</si>
  <si>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</si>
  <si>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</si>
  <si>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</si>
  <si>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</si>
  <si>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</si>
  <si>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</si>
  <si>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</si>
  <si>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</si>
  <si>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</si>
  <si>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</si>
  <si>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</si>
  <si>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</si>
  <si>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</si>
  <si>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</si>
  <si>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</si>
  <si>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</si>
  <si>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</si>
  <si>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</si>
  <si>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</si>
  <si>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</si>
  <si>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</si>
  <si>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</si>
  <si>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</si>
  <si>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</si>
  <si>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</si>
  <si>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</si>
  <si>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</si>
  <si>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</si>
  <si>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</si>
  <si>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</si>
  <si>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</si>
  <si>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</si>
  <si>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</si>
  <si>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</si>
  <si>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</si>
  <si>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</si>
  <si>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</si>
  <si>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</si>
  <si>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</si>
  <si>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</si>
  <si>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</si>
  <si>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</si>
  <si>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</si>
  <si>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</si>
  <si>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</si>
  <si>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</si>
  <si>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</si>
  <si>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</si>
  <si>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</si>
  <si>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</si>
  <si>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</si>
  <si>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</si>
  <si>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</si>
  <si>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</si>
  <si>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</si>
  <si>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</si>
  <si>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</si>
  <si>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</si>
  <si>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</si>
  <si>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</si>
  <si>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</si>
  <si>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</si>
  <si>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</si>
  <si>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</si>
  <si>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</si>
  <si>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</si>
  <si>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</si>
  <si>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</si>
  <si>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</si>
  <si>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</si>
  <si>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</si>
  <si>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</si>
  <si>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</si>
  <si>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</si>
  <si>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</si>
  <si>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</si>
  <si>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</si>
  <si>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</si>
  <si>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</si>
  <si>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</si>
  <si>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</si>
  <si>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</si>
  <si>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</si>
  <si>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</si>
  <si>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</si>
  <si>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</si>
  <si>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</si>
  <si>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</si>
  <si>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</si>
  <si>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</si>
  <si>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</si>
  <si>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</si>
  <si>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</si>
  <si>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</si>
  <si>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</si>
  <si>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</si>
  <si>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</si>
  <si>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</si>
  <si>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</si>
  <si>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</si>
  <si>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</si>
  <si>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</si>
  <si>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</si>
  <si>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</si>
  <si>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</si>
  <si>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</si>
  <si>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</si>
  <si>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</si>
  <si>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</si>
  <si>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</si>
  <si>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</si>
  <si>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</si>
  <si>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</si>
  <si>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</si>
  <si>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</si>
  <si>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</si>
  <si>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</si>
  <si>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</si>
  <si>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</si>
  <si>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</si>
  <si>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</si>
  <si>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</si>
  <si>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</si>
  <si>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</si>
  <si>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</si>
  <si>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</si>
  <si>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</si>
  <si>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</si>
  <si>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</si>
  <si>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</si>
  <si>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</si>
  <si>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</si>
  <si>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</si>
  <si>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</si>
  <si>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</si>
  <si>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</si>
  <si>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</si>
  <si>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</si>
  <si>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</si>
  <si>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</si>
  <si>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</si>
  <si>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</si>
  <si>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</si>
  <si>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</si>
  <si>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</si>
  <si>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</si>
  <si>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</si>
  <si>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</si>
  <si>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</si>
  <si>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</si>
  <si>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</si>
  <si>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</si>
  <si>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</si>
  <si>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</si>
  <si>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</si>
  <si>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</si>
  <si>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</si>
  <si>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</si>
  <si>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</si>
  <si>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</si>
  <si>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</si>
  <si>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</si>
  <si>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</si>
  <si>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</si>
  <si>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</si>
  <si>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</si>
  <si>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</si>
  <si>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</si>
  <si>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</si>
  <si>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</si>
  <si>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</si>
  <si>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</si>
  <si>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</si>
  <si>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</si>
  <si>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</si>
  <si>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</si>
  <si>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</si>
  <si>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</si>
  <si>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</si>
  <si>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</si>
  <si>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</si>
  <si>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</si>
  <si>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</si>
  <si>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</si>
  <si>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</si>
  <si>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</si>
  <si>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</si>
  <si>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</si>
  <si>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</si>
  <si>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</si>
  <si>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</si>
  <si>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</si>
  <si>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</si>
  <si>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</si>
  <si>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</si>
  <si>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</si>
  <si>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</si>
  <si>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</si>
  <si>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</si>
  <si>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</si>
  <si>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</si>
  <si>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</si>
  <si>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</si>
  <si>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</si>
  <si>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</si>
  <si>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</si>
  <si>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</si>
  <si>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</si>
  <si>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</si>
  <si>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</si>
  <si>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</si>
  <si>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</si>
  <si>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</si>
  <si>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</si>
  <si>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</si>
  <si>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</si>
  <si>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</si>
  <si>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</si>
  <si>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</si>
  <si>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</si>
  <si>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</si>
  <si>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</si>
  <si>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</si>
  <si>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</si>
  <si>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</si>
  <si>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</si>
  <si>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</si>
  <si>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</si>
  <si>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</si>
  <si>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</si>
  <si>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</si>
  <si>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</si>
  <si>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</si>
  <si>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</si>
  <si>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</si>
  <si>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</si>
  <si>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</si>
  <si>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</si>
  <si>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</si>
  <si>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</si>
  <si>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</si>
  <si>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</si>
  <si>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</si>
  <si>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</si>
  <si>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</si>
  <si>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</si>
  <si>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</si>
  <si>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</si>
  <si>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</si>
  <si>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</si>
  <si>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</si>
  <si>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</si>
  <si>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</si>
  <si>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</si>
  <si>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</si>
  <si>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</si>
  <si>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</si>
  <si>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</si>
  <si>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</si>
  <si>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</si>
  <si>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</si>
  <si>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</si>
  <si>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</si>
  <si>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</si>
  <si>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</si>
  <si>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</si>
  <si>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</si>
  <si>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</si>
  <si>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</si>
  <si>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</si>
  <si>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</si>
  <si>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</si>
  <si>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</si>
  <si>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</si>
  <si>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</si>
  <si>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</si>
  <si>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</si>
  <si>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</si>
  <si>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</si>
  <si>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</si>
  <si>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</si>
  <si>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</si>
  <si>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</si>
  <si>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</si>
  <si>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</si>
  <si>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</si>
  <si>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</si>
  <si>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</si>
  <si>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</si>
  <si>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</si>
  <si>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</si>
  <si>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</si>
  <si>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</si>
  <si>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</si>
  <si>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</si>
  <si>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</si>
  <si>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</si>
  <si>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</si>
  <si>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</si>
  <si>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</si>
  <si>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</si>
  <si>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</si>
  <si>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</si>
  <si>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</si>
  <si>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</si>
  <si>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</si>
  <si>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</si>
  <si>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</si>
  <si>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</si>
  <si>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</si>
  <si>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</si>
  <si>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</si>
  <si>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</si>
  <si>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</si>
  <si>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</si>
  <si>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</si>
  <si>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</si>
  <si>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</si>
  <si>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</si>
  <si>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</si>
  <si>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</si>
  <si>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</si>
  <si>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</si>
  <si>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</si>
  <si>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</si>
  <si>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</si>
  <si>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</si>
  <si>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</si>
  <si>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</si>
  <si>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</si>
  <si>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</si>
  <si>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</si>
  <si>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</si>
  <si>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</si>
  <si>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</si>
  <si>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</si>
  <si>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</si>
  <si>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</si>
  <si>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</si>
  <si>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</si>
  <si>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</si>
  <si>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</si>
  <si>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</si>
  <si>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</si>
  <si>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</si>
  <si>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</si>
  <si>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</si>
  <si>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</si>
  <si>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</si>
  <si>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</si>
  <si>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</si>
  <si>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</si>
  <si>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</si>
  <si>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</si>
  <si>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</si>
  <si>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</si>
  <si>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</si>
  <si>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</si>
  <si>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</si>
  <si>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</si>
  <si>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</si>
  <si>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</si>
  <si>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</si>
  <si>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</si>
  <si>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</si>
  <si>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</si>
  <si>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</si>
  <si>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</si>
  <si>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</si>
  <si>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</si>
  <si>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</si>
  <si>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</si>
  <si>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</si>
  <si>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</si>
  <si>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</si>
  <si>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</si>
  <si>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</si>
  <si>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</si>
  <si>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</si>
  <si>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</si>
  <si>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</si>
  <si>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</si>
  <si>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</si>
  <si>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</si>
  <si>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</si>
  <si>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</si>
  <si>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</si>
  <si>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</si>
  <si>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</si>
  <si>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</si>
  <si>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</si>
  <si>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</si>
  <si>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</si>
  <si>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</si>
  <si>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</si>
  <si>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</si>
  <si>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</si>
  <si>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</si>
  <si>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</si>
  <si>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</si>
  <si>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</si>
  <si>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</si>
  <si>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</si>
  <si>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</si>
  <si>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</si>
  <si>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</si>
  <si>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</si>
  <si>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</si>
  <si>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</si>
  <si>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</si>
  <si>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</si>
  <si>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</si>
  <si>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</si>
  <si>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</si>
  <si>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</si>
  <si>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</si>
  <si>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</si>
  <si>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</si>
  <si>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</si>
  <si>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</si>
  <si>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</si>
  <si>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</si>
  <si>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</si>
  <si>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</si>
  <si>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</si>
  <si>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</si>
  <si>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</si>
  <si>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</si>
  <si>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</si>
  <si>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</si>
  <si>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</si>
  <si>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</si>
  <si>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</si>
  <si>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</si>
  <si>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</si>
  <si>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</si>
  <si>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</si>
  <si>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</si>
  <si>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</si>
  <si>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</si>
  <si>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</si>
  <si>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</si>
  <si>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</si>
  <si>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</si>
  <si>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</si>
  <si>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</si>
  <si>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</si>
  <si>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</si>
  <si>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</si>
  <si>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</si>
  <si>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</si>
  <si>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</si>
  <si>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</si>
  <si>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</si>
  <si>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</si>
  <si>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</si>
  <si>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</si>
  <si>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</si>
  <si>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</si>
  <si>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</si>
  <si>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</si>
  <si>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</si>
  <si>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</si>
  <si>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</si>
  <si>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</si>
  <si>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</si>
  <si>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</si>
  <si>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</si>
  <si>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</si>
  <si>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</si>
  <si>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</si>
  <si>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</si>
  <si>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</si>
  <si>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</si>
  <si>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</si>
  <si>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</si>
  <si>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</si>
  <si>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</si>
  <si>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</si>
  <si>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</si>
  <si>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</si>
  <si>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</si>
  <si>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</si>
  <si>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</si>
  <si>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</si>
  <si>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</si>
  <si>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</si>
  <si>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</si>
  <si>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</si>
  <si>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</si>
  <si>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</si>
  <si>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</si>
  <si>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</si>
  <si>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</si>
  <si>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</si>
  <si>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</si>
  <si>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</si>
  <si>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</si>
  <si>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</si>
  <si>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</si>
  <si>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</si>
  <si>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</si>
  <si>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</si>
  <si>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</si>
  <si>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</si>
  <si>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</si>
  <si>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</si>
  <si>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</si>
  <si>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</si>
  <si>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</si>
  <si>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</si>
  <si>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</si>
  <si>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</si>
  <si>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</si>
  <si>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</si>
  <si>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</si>
  <si>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</si>
  <si>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</si>
  <si>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</si>
  <si>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</si>
  <si>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</si>
  <si>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</si>
  <si>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</si>
  <si>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</si>
  <si>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</si>
  <si>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</si>
  <si>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</si>
  <si>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</si>
  <si>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</si>
  <si>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</si>
  <si>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</si>
  <si>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</si>
  <si>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</si>
  <si>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</si>
  <si>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</si>
  <si>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</si>
  <si>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</si>
  <si>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</si>
  <si>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</si>
  <si>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</si>
  <si>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</si>
  <si>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</si>
  <si>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</si>
  <si>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</si>
  <si>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</si>
  <si>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</si>
  <si>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</si>
  <si>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</si>
  <si>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</si>
  <si>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</si>
  <si>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</si>
  <si>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</si>
  <si>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</si>
  <si>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</si>
  <si>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</si>
  <si>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</si>
  <si>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</si>
  <si>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</si>
  <si>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</si>
  <si>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</si>
  <si>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</si>
  <si>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</si>
  <si>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</si>
  <si>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</si>
  <si>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</si>
  <si>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</si>
  <si>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</si>
  <si>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</si>
  <si>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</si>
  <si>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</si>
  <si>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</si>
  <si>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</si>
  <si>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</si>
  <si>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</si>
  <si>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</si>
  <si>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</si>
  <si>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</si>
  <si>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</si>
  <si>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</si>
  <si>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</si>
  <si>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</si>
  <si>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</si>
  <si>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</si>
  <si>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</si>
  <si>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</si>
  <si>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</si>
  <si>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</si>
  <si>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</si>
  <si>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</si>
  <si>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</si>
  <si>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</si>
  <si>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</si>
  <si>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</si>
  <si>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</si>
  <si>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</si>
  <si>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</si>
  <si>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</si>
  <si>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</si>
  <si>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</si>
  <si>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</si>
  <si>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</si>
  <si>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</si>
  <si>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</si>
  <si>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</si>
  <si>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</si>
  <si>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</si>
  <si>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</si>
  <si>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</si>
  <si>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</si>
  <si>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</si>
  <si>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</si>
  <si>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</si>
  <si>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</si>
  <si>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</si>
  <si>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</si>
  <si>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</si>
  <si>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</si>
  <si>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</si>
  <si>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</si>
  <si>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</si>
  <si>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</si>
  <si>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</si>
  <si>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</si>
  <si>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</si>
  <si>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</si>
  <si>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</si>
  <si>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</si>
  <si>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</si>
  <si>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</si>
  <si>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</si>
  <si>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</si>
  <si>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</si>
  <si>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</si>
  <si>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</si>
  <si>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</si>
  <si>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</si>
  <si>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</si>
  <si>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</si>
  <si>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</si>
  <si>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</si>
  <si>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</si>
  <si>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</si>
  <si>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</si>
  <si>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</si>
  <si>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</si>
  <si>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</si>
  <si>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</si>
  <si>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</si>
  <si>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</si>
  <si>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</si>
  <si>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</si>
  <si>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</si>
  <si>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</si>
  <si>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</si>
  <si>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</si>
  <si>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</si>
  <si>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</si>
  <si>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</si>
  <si>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</si>
  <si>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</si>
  <si>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</si>
  <si>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</si>
  <si>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</si>
  <si>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</si>
  <si>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</si>
  <si>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</si>
  <si>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</si>
  <si>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</si>
  <si>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</si>
  <si>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</si>
  <si>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</si>
  <si>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</si>
  <si>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</si>
  <si>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</si>
  <si>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</si>
  <si>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</si>
  <si>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</si>
  <si>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</si>
  <si>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</si>
  <si>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</si>
  <si>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</si>
  <si>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</si>
  <si>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</si>
  <si>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</si>
  <si>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</si>
  <si>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</si>
  <si>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</si>
  <si>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</si>
  <si>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</si>
  <si>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</si>
  <si>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</si>
  <si>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</si>
  <si>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</si>
  <si>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</si>
  <si>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</si>
  <si>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</si>
  <si>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</si>
  <si>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</si>
  <si>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</si>
  <si>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</si>
  <si>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</si>
  <si>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</si>
  <si>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</si>
  <si>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</si>
  <si>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</si>
  <si>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</si>
  <si>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</si>
  <si>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</si>
  <si>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</si>
  <si>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</si>
  <si>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</si>
  <si>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</si>
  <si>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</si>
  <si>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</si>
  <si>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</si>
  <si>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</si>
  <si>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</si>
  <si>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</si>
  <si>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</si>
  <si>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</si>
  <si>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</si>
  <si>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</si>
  <si>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</si>
  <si>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</si>
  <si>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</si>
  <si>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</si>
  <si>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</si>
  <si>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</si>
  <si>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</si>
  <si>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</si>
  <si>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</si>
  <si>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</si>
  <si>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</si>
  <si>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</si>
  <si>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</si>
  <si>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</si>
  <si>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</si>
  <si>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</si>
  <si>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</si>
  <si>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</si>
  <si>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</si>
  <si>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</si>
  <si>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</si>
  <si>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</si>
  <si>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</si>
  <si>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</si>
  <si>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</si>
  <si>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</si>
  <si>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</si>
  <si>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</si>
  <si>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</si>
  <si>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</si>
  <si>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</si>
  <si>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</si>
  <si>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</si>
  <si>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</si>
  <si>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</si>
  <si>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</si>
  <si>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</si>
  <si>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</si>
  <si>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</si>
  <si>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</si>
  <si>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</si>
  <si>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</si>
  <si>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</si>
  <si>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</si>
  <si>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</si>
  <si>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</si>
  <si>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</si>
  <si>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</si>
  <si>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</si>
  <si>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</si>
  <si>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</si>
  <si>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</si>
  <si>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</si>
  <si>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</si>
  <si>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</si>
  <si>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</si>
  <si>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</si>
  <si>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</si>
  <si>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</si>
  <si>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</si>
  <si>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</si>
  <si>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</si>
  <si>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</si>
  <si>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</si>
  <si>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</si>
  <si>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</si>
  <si>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</si>
  <si>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</si>
  <si>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</si>
  <si>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</si>
  <si>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</si>
  <si>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</si>
  <si>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</si>
  <si>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</si>
  <si>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</si>
  <si>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</si>
  <si>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</si>
  <si>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</si>
  <si>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</si>
  <si>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</si>
  <si>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</si>
  <si>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</si>
  <si>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</si>
  <si>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</si>
  <si>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</si>
  <si>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</si>
  <si>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</si>
  <si>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</si>
  <si>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</si>
  <si>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</si>
  <si>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</si>
  <si>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</si>
  <si>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</si>
  <si>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</si>
  <si>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</si>
  <si>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</si>
  <si>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</si>
  <si>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</si>
  <si>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</si>
  <si>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</si>
  <si>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</si>
  <si>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</si>
  <si>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</si>
  <si>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</si>
  <si>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</si>
  <si>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</si>
  <si>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</si>
  <si>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</si>
  <si>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</si>
  <si>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</si>
  <si>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</si>
  <si>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</si>
  <si>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</si>
  <si>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</si>
  <si>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</si>
  <si>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</si>
  <si>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</si>
  <si>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</si>
  <si>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</si>
  <si>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</si>
  <si>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</si>
  <si>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</si>
  <si>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</si>
  <si>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</si>
  <si>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</si>
  <si>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</si>
  <si>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</si>
  <si>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</si>
  <si>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</si>
  <si>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</si>
  <si>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</si>
  <si>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</si>
  <si>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</si>
  <si>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</si>
  <si>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</si>
  <si>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</si>
  <si>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</si>
  <si>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</si>
  <si>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</si>
  <si>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</si>
  <si>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</si>
  <si>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</si>
  <si>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</si>
  <si>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</si>
  <si>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</si>
  <si>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</si>
  <si>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</si>
  <si>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</si>
  <si>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</si>
  <si>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</si>
  <si>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</si>
  <si>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</si>
  <si>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</si>
  <si>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</si>
  <si>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</si>
  <si>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</si>
  <si>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</si>
  <si>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</si>
  <si>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</si>
  <si>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</si>
  <si>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</si>
  <si>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</si>
  <si>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</si>
  <si>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</si>
  <si>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</si>
  <si>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</si>
  <si>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</si>
  <si>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</si>
  <si>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</si>
  <si>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</si>
  <si>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</si>
  <si>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</si>
  <si>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</si>
  <si>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</si>
  <si>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</si>
  <si>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</si>
  <si>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</si>
  <si>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</si>
  <si>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</si>
  <si>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</si>
  <si>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</si>
  <si>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</si>
  <si>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</si>
  <si>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</si>
  <si>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</si>
  <si>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</si>
  <si>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</si>
  <si>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</si>
  <si>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</si>
  <si>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</si>
  <si>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</si>
  <si>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</si>
  <si>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</si>
  <si>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</si>
  <si>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</si>
  <si>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</si>
  <si>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</si>
  <si>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</si>
  <si>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</si>
  <si>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</si>
  <si>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</si>
  <si>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</si>
  <si>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</si>
  <si>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</si>
  <si>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</si>
  <si>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</si>
  <si>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</si>
  <si>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</si>
  <si>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</si>
  <si>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</si>
  <si>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</si>
  <si>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</si>
  <si>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</si>
  <si>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</si>
  <si>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</si>
  <si>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</si>
  <si>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</si>
  <si>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</si>
  <si>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</si>
  <si>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</si>
  <si>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</si>
  <si>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</si>
  <si>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</si>
  <si>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</si>
  <si>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</si>
  <si>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</si>
  <si>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</si>
  <si>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</si>
  <si>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</si>
  <si>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</si>
  <si>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</si>
  <si>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</si>
  <si>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</si>
  <si>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</si>
  <si>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</si>
  <si>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</si>
  <si>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</si>
  <si>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</si>
  <si>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</si>
  <si>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</si>
  <si>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</si>
  <si>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</si>
  <si>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</si>
  <si>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</si>
  <si>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</si>
  <si>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</si>
  <si>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</si>
  <si>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</si>
  <si>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</si>
  <si>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</si>
  <si>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</si>
  <si>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</si>
  <si>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</si>
  <si>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</si>
  <si>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</si>
  <si>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</si>
  <si>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</si>
  <si>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</si>
  <si>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</si>
  <si>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</si>
  <si>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</si>
  <si>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</si>
  <si>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</si>
  <si>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</si>
  <si>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</si>
  <si>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</si>
  <si>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</si>
  <si>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</si>
  <si>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</si>
  <si>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</si>
  <si>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</si>
  <si>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</si>
  <si>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</si>
  <si>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</si>
  <si>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</si>
  <si>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</si>
  <si>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</si>
  <si>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</si>
  <si>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</si>
  <si>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</si>
  <si>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</si>
  <si>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</si>
  <si>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</si>
  <si>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</si>
  <si>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</si>
  <si>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</si>
  <si>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</si>
  <si>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</si>
  <si>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</si>
  <si>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</si>
  <si>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</si>
  <si>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</si>
  <si>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</si>
  <si>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</si>
  <si>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</si>
  <si>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</si>
  <si>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</si>
  <si>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</si>
  <si>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</si>
  <si>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</si>
  <si>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</si>
  <si>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</si>
  <si>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</si>
  <si>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</si>
  <si>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</si>
  <si>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</si>
  <si>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</si>
  <si>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</si>
  <si>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</si>
  <si>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</si>
  <si>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</si>
  <si>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</si>
  <si>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</si>
  <si>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</si>
  <si>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</si>
  <si>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</si>
  <si>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</si>
  <si>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</si>
  <si>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</si>
  <si>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</si>
  <si>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</si>
  <si>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</si>
  <si>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</si>
  <si>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</si>
  <si>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</si>
  <si>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</si>
  <si>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</si>
  <si>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</si>
  <si>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</si>
  <si>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</si>
  <si>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</si>
  <si>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</si>
  <si>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</si>
  <si>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</si>
  <si>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</si>
  <si>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</si>
  <si>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</si>
  <si>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</si>
  <si>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</si>
  <si>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</si>
  <si>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</si>
  <si>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</si>
  <si>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</si>
  <si>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</si>
  <si>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</si>
  <si>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</si>
  <si>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</si>
  <si>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</si>
  <si>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</si>
  <si>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</si>
  <si>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</si>
  <si>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</si>
  <si>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</si>
  <si>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</si>
  <si>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</si>
  <si>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</si>
  <si>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</si>
  <si>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</si>
  <si>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</si>
  <si>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</si>
  <si>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</si>
  <si>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</si>
  <si>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</si>
  <si>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</si>
  <si>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</si>
  <si>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</si>
  <si>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</si>
  <si>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</si>
  <si>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</si>
  <si>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</si>
  <si>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</si>
  <si>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</si>
  <si>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</si>
  <si>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</si>
  <si>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</si>
  <si>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</si>
  <si>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</si>
  <si>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</si>
  <si>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</si>
  <si>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</si>
  <si>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</si>
  <si>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</si>
  <si>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</si>
  <si>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</si>
  <si>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</si>
  <si>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</si>
  <si>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</si>
  <si>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</si>
  <si>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</si>
  <si>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</si>
  <si>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</si>
  <si>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</si>
  <si>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</si>
  <si>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</si>
  <si>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</si>
  <si>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</si>
  <si>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</si>
  <si>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</si>
  <si>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</si>
  <si>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</si>
  <si>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</si>
  <si>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</si>
  <si>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</si>
  <si>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</si>
  <si>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</si>
  <si>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</si>
  <si>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</si>
  <si>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</si>
  <si>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</si>
  <si>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</si>
  <si>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</si>
  <si>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</si>
  <si>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</si>
  <si>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</si>
  <si>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</si>
  <si>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</si>
  <si>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</si>
  <si>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</si>
  <si>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</si>
  <si>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</si>
  <si>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</si>
  <si>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</si>
  <si>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</si>
  <si>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</si>
  <si>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</si>
  <si>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</si>
  <si>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</si>
  <si>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</si>
  <si>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</si>
  <si>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</si>
  <si>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</si>
  <si>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</si>
  <si>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</si>
  <si>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</si>
  <si>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</si>
  <si>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</si>
  <si>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</si>
  <si>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</si>
  <si>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</si>
  <si>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</si>
  <si>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</si>
  <si>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</si>
  <si>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</si>
  <si>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</si>
  <si>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</si>
  <si>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</si>
  <si>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</si>
  <si>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</si>
  <si>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</si>
  <si>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</si>
  <si>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</si>
  <si>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</si>
  <si>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</si>
  <si>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</si>
  <si>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</si>
  <si>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</si>
  <si>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</si>
  <si>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</si>
  <si>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</si>
  <si>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</si>
  <si>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</si>
  <si>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</si>
  <si>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</si>
  <si>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</si>
  <si>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</si>
  <si>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</si>
  <si>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</si>
  <si>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</si>
  <si>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</si>
  <si>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</si>
  <si>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</si>
  <si>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</si>
  <si>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</si>
  <si>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</si>
  <si>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</si>
  <si>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</si>
  <si>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</si>
  <si>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</si>
  <si>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</si>
  <si>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</si>
  <si>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</si>
  <si>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</si>
  <si>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</si>
  <si>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</si>
  <si>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</si>
  <si>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</si>
  <si>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</si>
  <si>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</si>
  <si>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</si>
  <si>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</si>
  <si>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</si>
  <si>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</si>
  <si>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</si>
  <si>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</si>
  <si>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</si>
  <si>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</si>
  <si>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</si>
  <si>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</si>
  <si>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</si>
  <si>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</si>
  <si>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</si>
  <si>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</si>
  <si>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</si>
  <si>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</si>
  <si>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</si>
  <si>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</si>
  <si>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</si>
  <si>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</si>
  <si>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</si>
  <si>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</si>
  <si>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</si>
  <si>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</si>
  <si>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</si>
  <si>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</si>
  <si>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</si>
  <si>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</si>
  <si>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</si>
  <si>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</si>
  <si>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</si>
  <si>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</si>
  <si>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</si>
  <si>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</si>
  <si>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</si>
  <si>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</si>
  <si>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</si>
  <si>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</si>
  <si>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</si>
  <si>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</si>
  <si>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</si>
  <si>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</si>
  <si>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</si>
  <si>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</si>
  <si>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</si>
  <si>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</si>
  <si>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</si>
  <si>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</si>
  <si>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</si>
  <si>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</si>
  <si>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</si>
  <si>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</si>
  <si>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</si>
  <si>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</si>
  <si>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</si>
  <si>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</si>
  <si>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</si>
  <si>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</si>
  <si>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</si>
  <si>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</si>
  <si>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</si>
  <si>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</si>
  <si>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</si>
  <si>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</si>
  <si>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</si>
  <si>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</si>
  <si>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</si>
  <si>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</si>
  <si>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</si>
  <si>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</si>
  <si>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</si>
  <si>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</si>
  <si>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</si>
  <si>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</si>
  <si>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</si>
  <si>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</si>
  <si>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</si>
  <si>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</si>
  <si>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</si>
  <si>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</si>
  <si>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</si>
  <si>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</si>
  <si>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</si>
  <si>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</si>
  <si>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</si>
  <si>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</si>
  <si>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</si>
  <si>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</si>
  <si>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</si>
  <si>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</si>
  <si>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</si>
  <si>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</si>
  <si>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</si>
  <si>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</si>
  <si>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</si>
  <si>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</si>
  <si>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</si>
  <si>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</si>
  <si>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</si>
  <si>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</si>
  <si>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</si>
  <si>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</si>
  <si>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</si>
  <si>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</si>
  <si>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</si>
  <si>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</si>
  <si>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</si>
  <si>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</si>
  <si>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</si>
  <si>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</si>
  <si>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</si>
  <si>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</si>
  <si>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</si>
  <si>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</si>
  <si>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</si>
  <si>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</si>
  <si>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</si>
  <si>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</si>
  <si>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</si>
  <si>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</si>
  <si>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</si>
  <si>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</si>
  <si>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</si>
  <si>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</si>
  <si>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</si>
  <si>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</si>
  <si>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</si>
  <si>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</si>
  <si>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</si>
  <si>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</si>
  <si>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</si>
  <si>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</si>
  <si>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</si>
  <si>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</si>
  <si>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</si>
  <si>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</si>
  <si>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</si>
  <si>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</si>
  <si>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</si>
  <si>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</si>
  <si>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</si>
  <si>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</si>
  <si>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</si>
  <si>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</si>
  <si>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</si>
  <si>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</si>
  <si>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</si>
  <si>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</si>
  <si>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</si>
  <si>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</si>
  <si>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</si>
  <si>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</si>
  <si>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</si>
  <si>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</si>
  <si>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</si>
  <si>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</si>
  <si>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</si>
  <si>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</si>
  <si>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</si>
  <si>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</si>
  <si>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</si>
  <si>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</si>
  <si>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</si>
  <si>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</si>
  <si>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</si>
  <si>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</si>
  <si>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</si>
  <si>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</si>
  <si>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</si>
  <si>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</si>
  <si>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</si>
  <si>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</si>
  <si>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</si>
  <si>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</si>
  <si>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</si>
  <si>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</si>
  <si>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</si>
  <si>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</si>
  <si>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</si>
  <si>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</si>
  <si>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</si>
  <si>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</si>
  <si>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</si>
  <si>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</si>
  <si>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</si>
  <si>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</si>
  <si>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</si>
  <si>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</si>
  <si>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</si>
  <si>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</si>
  <si>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</si>
  <si>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</si>
  <si>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</si>
  <si>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</si>
  <si>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</si>
  <si>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</si>
  <si>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</si>
  <si>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</si>
  <si>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</si>
  <si>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</si>
  <si>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</si>
  <si>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</si>
  <si>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</si>
  <si>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</si>
  <si>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</si>
  <si>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</si>
  <si>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</si>
  <si>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</si>
  <si>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</si>
  <si>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</si>
  <si>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</si>
  <si>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</si>
  <si>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</si>
  <si>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</si>
  <si>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</si>
  <si>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</si>
  <si>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</si>
  <si>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</si>
  <si>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</si>
  <si>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</si>
  <si>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</si>
  <si>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</si>
  <si>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</si>
  <si>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</si>
  <si>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</si>
  <si>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</si>
  <si>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</si>
  <si>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</si>
  <si>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</si>
  <si>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</si>
  <si>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</si>
  <si>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</si>
  <si>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</si>
  <si>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</si>
  <si>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</si>
  <si>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</si>
  <si>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</si>
  <si>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</si>
  <si>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</si>
  <si>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</si>
  <si>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</si>
  <si>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</si>
  <si>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</si>
  <si>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</si>
  <si>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</si>
  <si>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</si>
  <si>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</si>
  <si>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</si>
  <si>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</si>
  <si>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</si>
  <si>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</si>
  <si>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</si>
  <si>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</si>
  <si>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</si>
  <si>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</si>
  <si>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</si>
  <si>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</si>
  <si>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</si>
  <si>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</si>
  <si>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</si>
  <si>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</si>
  <si>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</si>
  <si>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</si>
  <si>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</si>
  <si>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</si>
  <si>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</si>
  <si>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</si>
  <si>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</si>
  <si>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</si>
  <si>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</si>
  <si>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</si>
  <si>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</si>
  <si>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</si>
  <si>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</si>
  <si>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</si>
  <si>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</si>
  <si>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</si>
  <si>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</si>
  <si>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</si>
  <si>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</si>
  <si>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</si>
  <si>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</si>
  <si>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</si>
  <si>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</si>
  <si>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</si>
  <si>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</si>
  <si>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</si>
  <si>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</si>
  <si>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</si>
  <si>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</si>
  <si>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</si>
  <si>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</si>
  <si>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</si>
  <si>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</si>
  <si>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</si>
  <si>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</si>
  <si>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</si>
  <si>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</si>
  <si>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</si>
  <si>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</si>
  <si>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</si>
  <si>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</si>
  <si>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</si>
  <si>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</si>
  <si>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</si>
  <si>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</si>
  <si>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</si>
  <si>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</si>
  <si>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</si>
  <si>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</si>
  <si>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</si>
  <si>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</si>
  <si>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</si>
  <si>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</si>
  <si>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</si>
  <si>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</si>
  <si>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</si>
  <si>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</si>
  <si>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</si>
  <si>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</si>
  <si>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</si>
  <si>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</si>
  <si>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</si>
  <si>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</si>
  <si>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</si>
  <si>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</si>
  <si>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</si>
  <si>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</si>
  <si>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</si>
  <si>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</si>
  <si>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</si>
  <si>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</si>
  <si>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</si>
  <si>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</si>
  <si>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</si>
  <si>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</si>
  <si>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</si>
  <si>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</si>
  <si>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</si>
  <si>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</si>
  <si>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</si>
  <si>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</si>
  <si>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</si>
  <si>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</si>
  <si>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</si>
  <si>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</si>
  <si>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</si>
  <si>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</si>
  <si>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</si>
  <si>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</si>
  <si>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</si>
  <si>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</si>
  <si>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</si>
  <si>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</si>
  <si>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</si>
  <si>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</si>
  <si>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</si>
  <si>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</si>
  <si>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</si>
  <si>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</si>
  <si>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</si>
  <si>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</si>
  <si>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</si>
  <si>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</si>
  <si>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</si>
  <si>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</si>
  <si>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</si>
  <si>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</si>
  <si>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</si>
  <si>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</si>
  <si>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</si>
  <si>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</si>
  <si>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</si>
  <si>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</si>
  <si>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</si>
  <si>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</si>
  <si>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</si>
  <si>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</si>
  <si>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</si>
  <si>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</si>
  <si>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</si>
  <si>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</si>
  <si>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</si>
  <si>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</si>
  <si>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</si>
  <si>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</si>
  <si>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</si>
  <si>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</si>
  <si>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</si>
  <si>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</si>
  <si>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</si>
  <si>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</si>
  <si>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</si>
  <si>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</si>
  <si>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</si>
  <si>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</si>
  <si>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</si>
  <si>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</si>
  <si>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</si>
  <si>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</si>
  <si>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</si>
  <si>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</si>
  <si>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</si>
  <si>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</si>
  <si>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</si>
  <si>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</si>
  <si>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</si>
  <si>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</si>
  <si>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</si>
  <si>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</si>
  <si>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</si>
  <si>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</si>
  <si>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</si>
  <si>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</si>
  <si>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</si>
  <si>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</si>
  <si>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</si>
  <si>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</si>
  <si>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</si>
  <si>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</si>
  <si>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</si>
  <si>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</si>
  <si>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</si>
  <si>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</si>
  <si>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</si>
  <si>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</si>
  <si>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</si>
  <si>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</si>
  <si>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</si>
  <si>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</si>
  <si>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</si>
  <si>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</si>
  <si>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</si>
  <si>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</si>
  <si>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</si>
  <si>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</si>
  <si>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</si>
  <si>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</si>
  <si>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</si>
  <si>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</si>
  <si>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</si>
  <si>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</si>
  <si>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</si>
  <si>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</si>
  <si>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</si>
  <si>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</si>
  <si>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</si>
  <si>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</si>
  <si>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</si>
  <si>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</si>
  <si>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</si>
  <si>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</si>
  <si>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</si>
  <si>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</si>
  <si>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</si>
  <si>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</si>
  <si>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</si>
  <si>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</si>
  <si>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</si>
  <si>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</si>
  <si>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</si>
  <si>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</si>
  <si>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</si>
  <si>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</si>
  <si>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</si>
  <si>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</si>
  <si>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</si>
  <si>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</si>
  <si>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</si>
  <si>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</si>
  <si>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</si>
  <si>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</si>
  <si>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</si>
  <si>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</si>
  <si>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</si>
  <si>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</si>
  <si>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</si>
  <si>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</si>
  <si>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</si>
  <si>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</si>
  <si>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</si>
  <si>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</si>
  <si>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</si>
  <si>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</si>
  <si>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</si>
  <si>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</si>
  <si>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</si>
  <si>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</si>
  <si>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</si>
  <si>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</si>
  <si>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</si>
  <si>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</si>
  <si>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</si>
  <si>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</si>
  <si>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</si>
  <si>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</si>
  <si>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</si>
  <si>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</si>
  <si>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</si>
  <si>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</si>
  <si>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</si>
  <si>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</si>
  <si>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</si>
  <si>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</si>
  <si>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</si>
  <si>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</si>
  <si>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</si>
  <si>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</si>
  <si>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</si>
  <si>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</si>
  <si>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</si>
  <si>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</si>
  <si>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</si>
  <si>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</si>
  <si>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</si>
  <si>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</si>
  <si>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</si>
  <si>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</si>
  <si>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</si>
  <si>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</si>
  <si>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</si>
  <si>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</si>
  <si>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</si>
  <si>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</si>
  <si>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</si>
  <si>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</si>
  <si>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</si>
  <si>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</si>
  <si>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</si>
  <si>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</si>
  <si>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</si>
  <si>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</si>
  <si>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</si>
  <si>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</si>
  <si>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</si>
  <si>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</si>
  <si>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</si>
  <si>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</si>
  <si>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</si>
  <si>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</si>
  <si>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</si>
  <si>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</si>
  <si>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</si>
  <si>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</si>
  <si>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</si>
  <si>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</si>
  <si>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</si>
  <si>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</si>
  <si>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</si>
  <si>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</si>
  <si>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</si>
  <si>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</si>
  <si>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</si>
  <si>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</si>
  <si>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</si>
  <si>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</si>
  <si>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</si>
  <si>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</si>
  <si>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</si>
  <si>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</si>
  <si>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</si>
  <si>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</si>
  <si>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</si>
  <si>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</si>
  <si>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</si>
  <si>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</si>
  <si>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</si>
  <si>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</si>
  <si>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</si>
  <si>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</si>
  <si>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</si>
  <si>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</si>
  <si>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</si>
  <si>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</si>
  <si>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</si>
  <si>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</si>
  <si>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</si>
  <si>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</si>
  <si>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</si>
  <si>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</si>
  <si>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</si>
  <si>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</si>
  <si>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</si>
  <si>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</si>
  <si>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</si>
  <si>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</si>
  <si>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</si>
  <si>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</si>
  <si>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</si>
  <si>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</si>
  <si>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</si>
  <si>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</si>
  <si>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</si>
  <si>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</si>
  <si>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</si>
  <si>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</si>
  <si>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</si>
  <si>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</si>
  <si>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</si>
  <si>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</si>
  <si>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</si>
  <si>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</si>
  <si>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</si>
  <si>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</si>
  <si>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</si>
  <si>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</si>
  <si>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</si>
  <si>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</si>
  <si>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</si>
  <si>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</si>
  <si>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</si>
  <si>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</si>
  <si>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</si>
  <si>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</si>
  <si>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</si>
  <si>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</si>
  <si>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</si>
  <si>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</si>
  <si>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</si>
  <si>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</si>
  <si>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</si>
  <si>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</si>
  <si>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</si>
  <si>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</si>
  <si>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</si>
  <si>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</si>
  <si>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</si>
  <si>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</si>
  <si>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</si>
  <si>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</si>
  <si>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</si>
  <si>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</si>
  <si>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</si>
  <si>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</si>
  <si>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</si>
  <si>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</si>
  <si>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</si>
  <si>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</si>
  <si>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</si>
  <si>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</si>
  <si>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</si>
  <si>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</si>
  <si>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</si>
  <si>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</si>
  <si>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</si>
  <si>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</si>
  <si>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</si>
  <si>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</si>
  <si>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</si>
  <si>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</si>
  <si>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</si>
  <si>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</si>
  <si>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</si>
  <si>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</si>
  <si>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</si>
  <si>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</si>
  <si>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</si>
  <si>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</si>
  <si>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</si>
  <si>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</si>
  <si>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</si>
  <si>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</si>
  <si>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</si>
  <si>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</si>
  <si>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</si>
  <si>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</si>
  <si>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</si>
  <si>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</si>
  <si>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</si>
  <si>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</si>
  <si>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</si>
  <si>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</si>
  <si>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</si>
  <si>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</si>
  <si>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</si>
  <si>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</si>
  <si>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</si>
  <si>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</si>
  <si>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</si>
  <si>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</si>
  <si>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</si>
  <si>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</si>
  <si>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</si>
  <si>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</si>
  <si>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</si>
  <si>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</si>
  <si>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</si>
  <si>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</si>
  <si>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</si>
  <si>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</si>
  <si>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</si>
  <si>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</si>
  <si>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</si>
  <si>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</si>
  <si>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</si>
  <si>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</si>
  <si>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</si>
  <si>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</si>
  <si>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</si>
  <si>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</si>
  <si>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</si>
  <si>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</si>
  <si>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</si>
  <si>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</si>
  <si>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</si>
  <si>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</si>
  <si>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</si>
  <si>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</si>
  <si>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</si>
  <si>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</si>
  <si>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</si>
  <si>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</si>
  <si>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</si>
  <si>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</si>
  <si>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</si>
  <si>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</si>
  <si>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</si>
  <si>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</si>
  <si>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</si>
  <si>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</si>
  <si>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</si>
  <si>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</si>
  <si>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</si>
  <si>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</si>
  <si>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</si>
  <si>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</si>
  <si>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</si>
  <si>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</si>
  <si>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</si>
  <si>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</si>
  <si>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</si>
  <si>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</si>
  <si>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</si>
  <si>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</si>
  <si>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</si>
  <si>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</si>
  <si>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</si>
  <si>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</si>
  <si>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</si>
  <si>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</si>
  <si>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</si>
  <si>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</si>
  <si>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</si>
  <si>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</si>
  <si>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</si>
  <si>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</si>
  <si>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</si>
  <si>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</si>
  <si>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</si>
  <si>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</si>
  <si>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</si>
  <si>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</si>
  <si>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</si>
  <si>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</si>
  <si>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</si>
  <si>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</si>
  <si>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</si>
  <si>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</si>
  <si>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</si>
  <si>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</si>
  <si>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</si>
  <si>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</si>
  <si>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</si>
  <si>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</si>
  <si>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</si>
  <si>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</si>
  <si>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</si>
  <si>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</si>
  <si>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</si>
  <si>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</si>
  <si>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</si>
  <si>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</si>
  <si>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</si>
  <si>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</si>
  <si>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</si>
  <si>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</si>
  <si>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</si>
  <si>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</si>
  <si>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</si>
  <si>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</si>
  <si>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</si>
  <si>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</si>
  <si>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</si>
  <si>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</si>
  <si>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</si>
  <si>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</si>
  <si>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</si>
  <si>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</si>
  <si>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</si>
  <si>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</si>
  <si>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</si>
  <si>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</si>
  <si>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</si>
  <si>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</si>
  <si>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</si>
  <si>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</si>
  <si>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</si>
  <si>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</si>
  <si>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</si>
  <si>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</si>
  <si>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</si>
  <si>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</si>
  <si>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</si>
  <si>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</si>
  <si>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</si>
  <si>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</si>
  <si>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</si>
  <si>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</si>
  <si>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</si>
  <si>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</si>
  <si>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</si>
  <si>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</si>
  <si>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</si>
  <si>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</si>
  <si>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</si>
  <si>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</si>
  <si>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</si>
  <si>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</si>
  <si>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</si>
  <si>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</si>
  <si>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</si>
  <si>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</si>
  <si>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</si>
  <si>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</si>
  <si>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</si>
  <si>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</si>
  <si>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</si>
  <si>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</si>
  <si>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</si>
  <si>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</si>
  <si>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</si>
  <si>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</si>
  <si>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</si>
  <si>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</si>
  <si>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</si>
  <si>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</si>
  <si>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</si>
  <si>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</si>
  <si>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</si>
  <si>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</si>
  <si>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</si>
  <si>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</si>
  <si>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</si>
  <si>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</si>
  <si>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</si>
  <si>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</si>
  <si>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</si>
  <si>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</si>
  <si>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</si>
  <si>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</si>
  <si>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</si>
  <si>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</si>
  <si>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</si>
  <si>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</si>
  <si>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</si>
  <si>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</si>
  <si>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</si>
  <si>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</si>
  <si>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</si>
  <si>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</si>
  <si>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</si>
  <si>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</si>
  <si>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</si>
  <si>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</si>
  <si>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</si>
  <si>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</si>
  <si>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</si>
  <si>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</si>
  <si>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</si>
  <si>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</si>
  <si>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</si>
  <si>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</si>
  <si>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</si>
  <si>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</si>
  <si>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</si>
  <si>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</si>
  <si>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</si>
  <si>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</si>
  <si>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</si>
  <si>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</si>
  <si>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</si>
  <si>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</si>
  <si>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</si>
  <si>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</si>
  <si>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</si>
  <si>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</si>
  <si>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</si>
  <si>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</si>
  <si>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</si>
  <si>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</si>
  <si>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</si>
  <si>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</si>
  <si>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</si>
  <si>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</si>
  <si>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</si>
  <si>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</si>
  <si>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</si>
  <si>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</si>
  <si>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</si>
  <si>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</si>
  <si>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</si>
  <si>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</si>
  <si>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</si>
  <si>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</si>
  <si>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</si>
  <si>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</si>
  <si>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</si>
  <si>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</si>
  <si>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</si>
  <si>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</si>
  <si>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</si>
  <si>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</si>
  <si>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</si>
  <si>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</si>
  <si>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</si>
  <si>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</si>
  <si>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</si>
  <si>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</si>
  <si>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</si>
  <si>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</si>
  <si>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</si>
  <si>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</si>
  <si>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</si>
  <si>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</si>
  <si>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</si>
  <si>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</si>
  <si>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</si>
  <si>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</si>
  <si>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</si>
  <si>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</si>
  <si>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</si>
  <si>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</si>
  <si>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</si>
  <si>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</si>
  <si>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</si>
  <si>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</si>
  <si>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</si>
  <si>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</si>
  <si>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</si>
  <si>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</si>
  <si>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</si>
  <si>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</si>
  <si>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</si>
  <si>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</si>
  <si>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</si>
  <si>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</si>
  <si>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</si>
  <si>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</si>
  <si>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</si>
  <si>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</si>
  <si>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</si>
  <si>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</si>
  <si>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</si>
  <si>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</si>
  <si>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</si>
  <si>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</si>
  <si>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</si>
  <si>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</si>
  <si>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</si>
  <si>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</si>
  <si>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</si>
  <si>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</si>
  <si>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</si>
  <si>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</si>
  <si>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</si>
  <si>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</si>
  <si>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</si>
  <si>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</si>
  <si>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</si>
  <si>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</si>
  <si>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</si>
  <si>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</si>
  <si>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</si>
  <si>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</si>
  <si>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</si>
  <si>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</si>
  <si>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</si>
  <si>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</si>
  <si>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</si>
  <si>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</si>
  <si>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</si>
  <si>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</si>
  <si>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</si>
  <si>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</si>
  <si>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</si>
  <si>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</si>
  <si>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</si>
  <si>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</si>
  <si>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</si>
  <si>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</si>
  <si>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</si>
  <si>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</si>
  <si>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</si>
  <si>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</si>
  <si>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</si>
  <si>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</si>
  <si>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</si>
  <si>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</si>
  <si>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</si>
  <si>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</si>
  <si>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</si>
  <si>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</si>
  <si>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</si>
  <si>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</si>
  <si>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</si>
  <si>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</si>
  <si>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</si>
  <si>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</si>
  <si>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</si>
  <si>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</si>
  <si>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</si>
  <si>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</si>
  <si>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</si>
  <si>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</si>
  <si>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</si>
  <si>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</si>
  <si>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</si>
  <si>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</si>
  <si>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</si>
  <si>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</si>
  <si>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</si>
  <si>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</si>
  <si>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</si>
  <si>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</si>
  <si>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</si>
  <si>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</si>
  <si>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</si>
  <si>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</si>
  <si>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</si>
  <si>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</si>
  <si>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</si>
  <si>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</si>
  <si>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</si>
  <si>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</si>
  <si>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</si>
  <si>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</si>
  <si>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</si>
  <si>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</si>
  <si>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</si>
  <si>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</si>
  <si>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</si>
  <si>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</si>
  <si>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</si>
  <si>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</si>
  <si>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</si>
  <si>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</si>
  <si>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</si>
  <si>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</si>
  <si>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</si>
  <si>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</si>
  <si>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</si>
  <si>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</si>
  <si>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</si>
  <si>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</si>
  <si>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</si>
  <si>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</si>
  <si>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</si>
  <si>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</si>
  <si>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</si>
  <si>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</si>
  <si>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</si>
  <si>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</si>
  <si>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</si>
  <si>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</si>
  <si>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</si>
  <si>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</si>
  <si>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</si>
  <si>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</si>
  <si>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</si>
  <si>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</si>
  <si>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</si>
  <si>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</si>
  <si>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</si>
  <si>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</si>
  <si>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</si>
  <si>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</si>
  <si>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</si>
  <si>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</si>
  <si>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</si>
  <si>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</si>
  <si>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</si>
  <si>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</si>
  <si>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</si>
  <si>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</si>
  <si>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</si>
  <si>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</si>
  <si>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</si>
  <si>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</si>
  <si>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</si>
  <si>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</si>
  <si>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</si>
  <si>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</si>
  <si>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</si>
  <si>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</si>
  <si>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</si>
  <si>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</si>
  <si>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</si>
  <si>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</si>
  <si>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</si>
  <si>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</si>
  <si>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</si>
  <si>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</si>
  <si>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</si>
  <si>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</si>
  <si>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</si>
  <si>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</si>
  <si>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</si>
  <si>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</si>
  <si>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</si>
  <si>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</si>
  <si>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</si>
  <si>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</si>
  <si>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</si>
  <si>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</si>
  <si>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</si>
  <si>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</si>
  <si>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</si>
  <si>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</si>
  <si>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</si>
  <si>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</si>
  <si>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</si>
  <si>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</si>
  <si>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</si>
  <si>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</si>
  <si>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</si>
  <si>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</si>
  <si>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</si>
  <si>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</si>
  <si>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</si>
  <si>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</si>
  <si>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</si>
  <si>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</si>
  <si>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</si>
  <si>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</si>
  <si>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</si>
  <si>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</si>
  <si>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</si>
  <si>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</si>
  <si>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</si>
  <si>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</si>
  <si>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</si>
  <si>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</si>
  <si>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</si>
  <si>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</si>
  <si>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</si>
  <si>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</si>
  <si>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</si>
  <si>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</si>
  <si>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</si>
  <si>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</si>
  <si>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</si>
  <si>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</si>
  <si>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</si>
  <si>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</si>
  <si>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</si>
  <si>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</si>
  <si>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</si>
  <si>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</si>
  <si>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</si>
  <si>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</si>
  <si>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</si>
  <si>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</si>
  <si>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</si>
  <si>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</si>
  <si>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</si>
  <si>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</si>
  <si>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</si>
  <si>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</si>
  <si>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</si>
  <si>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</si>
  <si>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</si>
  <si>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</si>
  <si>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</si>
  <si>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</si>
  <si>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</si>
  <si>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</si>
  <si>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</si>
  <si>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</si>
  <si>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</si>
  <si>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</si>
  <si>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</si>
  <si>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</si>
  <si>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</si>
  <si>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</si>
  <si>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</si>
  <si>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</si>
  <si>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</si>
  <si>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</si>
  <si>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</si>
  <si>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</si>
  <si>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</si>
  <si>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</si>
  <si>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</si>
  <si>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</si>
  <si>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</si>
  <si>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</si>
  <si>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</si>
  <si>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</si>
  <si>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</si>
  <si>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</si>
  <si>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</si>
  <si>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</si>
  <si>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</si>
  <si>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</si>
  <si>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</si>
  <si>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</si>
  <si>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</si>
  <si>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</si>
  <si>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</si>
  <si>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</si>
  <si>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</si>
  <si>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</si>
  <si>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</si>
  <si>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</si>
  <si>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</si>
  <si>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</si>
  <si>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</si>
  <si>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</si>
  <si>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</si>
  <si>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</si>
  <si>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</si>
  <si>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</si>
  <si>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</si>
  <si>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</si>
  <si>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</si>
  <si>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</si>
  <si>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</si>
  <si>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</si>
  <si>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</si>
  <si>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</si>
  <si>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</si>
  <si>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</si>
  <si>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</si>
  <si>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</si>
  <si>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</si>
  <si>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</si>
  <si>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</si>
  <si>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</si>
  <si>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</si>
  <si>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</si>
  <si>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</si>
  <si>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</si>
  <si>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</si>
  <si>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</si>
  <si>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</si>
  <si>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</si>
  <si>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</si>
  <si>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</si>
  <si>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</si>
  <si>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</si>
  <si>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</si>
  <si>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</si>
  <si>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</si>
  <si>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</si>
  <si>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</si>
  <si>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</si>
  <si>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</si>
  <si>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</si>
  <si>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</si>
  <si>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</si>
  <si>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</si>
  <si>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</si>
  <si>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</si>
  <si>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</si>
  <si>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</si>
  <si>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</si>
  <si>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</si>
  <si>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</si>
  <si>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</si>
  <si>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</si>
  <si>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</si>
  <si>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</si>
  <si>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</si>
  <si>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</si>
  <si>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</si>
  <si>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</si>
  <si>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</si>
  <si>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</si>
  <si>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</si>
  <si>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</si>
  <si>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</si>
  <si>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</si>
  <si>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</si>
  <si>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</si>
  <si>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</si>
  <si>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</si>
  <si>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</si>
  <si>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</si>
  <si>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</si>
  <si>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</si>
  <si>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</si>
  <si>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</si>
  <si>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</si>
  <si>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</si>
  <si>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</si>
  <si>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</si>
  <si>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</si>
  <si>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</si>
  <si>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</si>
  <si>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</si>
  <si>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</si>
  <si>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</si>
  <si>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</si>
  <si>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</si>
  <si>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</si>
  <si>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</si>
  <si>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</si>
  <si>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</si>
  <si>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</si>
  <si>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</si>
  <si>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</si>
  <si>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</si>
  <si>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</si>
  <si>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</si>
  <si>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</si>
  <si>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</si>
  <si>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</si>
  <si>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</si>
  <si>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</si>
  <si>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</si>
  <si>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</si>
  <si>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</si>
  <si>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</si>
  <si>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</si>
  <si>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</si>
  <si>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</si>
  <si>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</si>
  <si>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</si>
  <si>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</si>
  <si>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</si>
  <si>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</si>
  <si>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</si>
  <si>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</si>
  <si>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</si>
  <si>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</si>
  <si>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</si>
  <si>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</si>
  <si>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</si>
  <si>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</si>
  <si>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</si>
  <si>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</si>
  <si>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</si>
  <si>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</si>
  <si>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</si>
  <si>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</si>
  <si>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</si>
  <si>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</si>
  <si>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</si>
  <si>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</si>
  <si>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</si>
  <si>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</si>
  <si>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</si>
  <si>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</si>
  <si>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</si>
  <si>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</si>
  <si>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</si>
  <si>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</si>
  <si>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</si>
  <si>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</si>
  <si>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</si>
  <si>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</si>
  <si>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</si>
  <si>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</si>
  <si>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</si>
  <si>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</si>
  <si>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</si>
  <si>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</si>
  <si>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</si>
  <si>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</si>
  <si>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</si>
  <si>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</si>
  <si>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</si>
  <si>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</si>
  <si>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</si>
  <si>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</si>
  <si>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</si>
  <si>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</si>
  <si>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</si>
  <si>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</si>
  <si>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</si>
  <si>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</si>
  <si>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</si>
  <si>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</si>
  <si>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</si>
  <si>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</si>
  <si>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</si>
  <si>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</si>
  <si>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</si>
  <si>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</si>
  <si>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</si>
  <si>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</si>
  <si>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</si>
  <si>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</si>
  <si>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</si>
  <si>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</si>
  <si>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</si>
  <si>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</si>
  <si>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</si>
  <si>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</si>
  <si>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</si>
  <si>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</si>
  <si>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</si>
  <si>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</si>
  <si>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</si>
  <si>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</si>
  <si>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</si>
  <si>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</si>
  <si>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</si>
  <si>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</si>
  <si>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</si>
  <si>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</si>
  <si>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</si>
  <si>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</si>
  <si>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</si>
  <si>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</si>
  <si>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</si>
  <si>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</si>
  <si>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</si>
  <si>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</si>
  <si>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</si>
  <si>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</si>
  <si>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</si>
  <si>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</si>
  <si>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</si>
  <si>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</si>
  <si>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</si>
  <si>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</si>
  <si>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</si>
  <si>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</si>
  <si>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</si>
  <si>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</si>
  <si>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</si>
  <si>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</si>
  <si>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</si>
  <si>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</si>
  <si>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</si>
  <si>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</si>
  <si>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</si>
  <si>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</si>
  <si>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</si>
  <si>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</si>
  <si>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</si>
  <si>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</si>
  <si>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</si>
  <si>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</si>
  <si>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</si>
  <si>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</si>
  <si>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</si>
  <si>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</si>
  <si>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</si>
  <si>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</si>
  <si>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</si>
  <si>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</si>
  <si>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</si>
  <si>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</si>
  <si>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</si>
  <si>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</si>
  <si>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</si>
  <si>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</si>
  <si>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</si>
  <si>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</si>
  <si>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</si>
  <si>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</si>
  <si>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</si>
  <si>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</si>
  <si>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</si>
  <si>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</si>
  <si>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</si>
  <si>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</si>
  <si>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</si>
  <si>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</si>
  <si>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</si>
  <si>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</si>
  <si>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</si>
  <si>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</si>
  <si>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</si>
  <si>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</si>
  <si>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</si>
  <si>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</si>
  <si>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</si>
  <si>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</si>
  <si>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</si>
  <si>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</si>
  <si>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</si>
  <si>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</si>
  <si>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</si>
  <si>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</si>
  <si>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</si>
  <si>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</si>
  <si>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</si>
  <si>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</si>
  <si>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</si>
  <si>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</si>
  <si>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</si>
  <si>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</si>
  <si>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</si>
  <si>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</si>
  <si>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</si>
  <si>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</si>
  <si>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</si>
  <si>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</si>
  <si>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</si>
  <si>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</si>
  <si>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</si>
  <si>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</si>
  <si>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</si>
  <si>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</si>
  <si>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</si>
  <si>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</si>
  <si>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</si>
  <si>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</si>
  <si>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</si>
  <si>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</si>
  <si>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</si>
  <si>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</si>
  <si>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</si>
  <si>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</si>
  <si>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</si>
  <si>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</si>
  <si>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</si>
  <si>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</si>
  <si>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</si>
  <si>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</si>
  <si>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</si>
  <si>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</si>
  <si>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</si>
  <si>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</si>
  <si>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</si>
  <si>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</si>
  <si>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</si>
  <si>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</si>
  <si>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</si>
  <si>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</si>
  <si>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</si>
  <si>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</si>
  <si>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</si>
  <si>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</si>
  <si>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</si>
  <si>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</si>
  <si>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</si>
  <si>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</si>
  <si>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</si>
  <si>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</si>
  <si>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</si>
  <si>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</si>
  <si>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</si>
  <si>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</si>
  <si>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</si>
  <si>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</si>
  <si>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</si>
  <si>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</si>
  <si>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</si>
  <si>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</si>
  <si>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</si>
  <si>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</si>
  <si>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</si>
  <si>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</si>
  <si>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</si>
  <si>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</si>
  <si>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</si>
  <si>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</si>
  <si>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</si>
  <si>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</si>
  <si>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</si>
  <si>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</si>
  <si>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</si>
  <si>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</si>
  <si>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</si>
  <si>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</si>
  <si>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</si>
  <si>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</si>
  <si>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</si>
  <si>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</si>
  <si>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</si>
  <si>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</si>
  <si>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</si>
  <si>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</si>
  <si>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</si>
  <si>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</si>
  <si>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</si>
  <si>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</si>
  <si>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</si>
  <si>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</si>
  <si>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</si>
  <si>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</si>
  <si>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</si>
  <si>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</si>
  <si>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</si>
  <si>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</si>
  <si>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</si>
  <si>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</si>
  <si>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</si>
  <si>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</si>
  <si>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</si>
  <si>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</si>
  <si>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</si>
  <si>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</si>
  <si>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</si>
  <si>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</si>
  <si>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</si>
  <si>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</si>
  <si>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</si>
  <si>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</si>
  <si>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</si>
  <si>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</si>
  <si>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</si>
  <si>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</si>
  <si>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</si>
  <si>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</si>
  <si>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</si>
  <si>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</si>
  <si>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</si>
  <si>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</si>
  <si>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</si>
  <si>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</si>
  <si>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</si>
  <si>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</si>
  <si>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</si>
  <si>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</si>
  <si>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</si>
  <si>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</si>
  <si>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</si>
  <si>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</si>
  <si>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</si>
  <si>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</si>
  <si>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</si>
  <si>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</si>
  <si>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</si>
  <si>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</si>
  <si>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</si>
  <si>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</si>
  <si>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</si>
  <si>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</si>
  <si>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</si>
  <si>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</si>
  <si>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</si>
  <si>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</si>
  <si>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</si>
  <si>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</si>
  <si>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</si>
  <si>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</si>
  <si>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</si>
  <si>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</si>
  <si>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</si>
  <si>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</si>
  <si>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</si>
  <si>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</si>
  <si>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</si>
  <si>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</si>
  <si>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</si>
  <si>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</si>
  <si>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</si>
  <si>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</si>
  <si>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</si>
  <si>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</si>
  <si>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</si>
  <si>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</si>
  <si>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</si>
  <si>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</si>
  <si>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</si>
  <si>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</si>
  <si>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</si>
  <si>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</si>
  <si>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</si>
  <si>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</si>
  <si>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</si>
  <si>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</si>
  <si>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</si>
  <si>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</si>
  <si>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</si>
  <si>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</si>
  <si>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</si>
  <si>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</si>
  <si>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</si>
  <si>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</si>
  <si>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</si>
  <si>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</si>
  <si>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</si>
  <si>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</si>
  <si>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</si>
  <si>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</si>
  <si>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</si>
  <si>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</si>
  <si>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</si>
  <si>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</si>
  <si>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</si>
  <si>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</si>
  <si>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</si>
  <si>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</si>
  <si>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</si>
  <si>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</si>
  <si>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</si>
  <si>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</si>
  <si>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</si>
  <si>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</si>
  <si>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</si>
  <si>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</si>
  <si>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</si>
  <si>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</si>
  <si>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</si>
  <si>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</si>
  <si>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</si>
  <si>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</si>
  <si>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</si>
  <si>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</si>
  <si>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</si>
  <si>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</si>
  <si>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</si>
  <si>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</si>
  <si>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</si>
  <si>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</si>
  <si>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</si>
  <si>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</si>
  <si>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</si>
  <si>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</si>
  <si>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</si>
  <si>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</si>
  <si>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</si>
  <si>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</si>
  <si>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</si>
  <si>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</si>
  <si>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</si>
  <si>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</si>
  <si>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</si>
  <si>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</si>
  <si>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</si>
  <si>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</si>
  <si>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</si>
  <si>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</si>
  <si>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</si>
  <si>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</si>
  <si>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</si>
  <si>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</si>
  <si>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</si>
  <si>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</si>
  <si>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</si>
  <si>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</si>
  <si>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</si>
  <si>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</si>
  <si>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</si>
  <si>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</si>
  <si>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</si>
  <si>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</si>
  <si>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</si>
  <si>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</si>
  <si>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</si>
  <si>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</si>
  <si>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</si>
  <si>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</si>
  <si>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</si>
  <si>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</si>
  <si>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</si>
  <si>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</si>
  <si>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</si>
  <si>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</si>
  <si>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</si>
  <si>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</si>
  <si>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</si>
  <si>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</si>
  <si>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</si>
  <si>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</si>
  <si>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</si>
  <si>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</si>
  <si>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</si>
  <si>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</si>
  <si>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</si>
  <si>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</si>
  <si>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</si>
  <si>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</si>
  <si>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</si>
  <si>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</si>
  <si>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</si>
  <si>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</si>
  <si>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</si>
  <si>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</si>
  <si>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</si>
  <si>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</si>
  <si>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</si>
  <si>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</si>
  <si>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</si>
  <si>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</si>
  <si>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</si>
  <si>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</si>
  <si>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</si>
  <si>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</si>
  <si>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</si>
  <si>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</si>
  <si>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</si>
  <si>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</si>
  <si>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</si>
  <si>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</si>
  <si>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</si>
  <si>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</si>
  <si>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</si>
  <si>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</si>
  <si>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</si>
  <si>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</si>
  <si>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</si>
  <si>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</si>
  <si>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</si>
  <si>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</si>
  <si>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</si>
  <si>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</si>
  <si>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</si>
  <si>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</si>
  <si>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</si>
  <si>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</si>
  <si>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</si>
  <si>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</si>
  <si>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</si>
  <si>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</si>
  <si>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</si>
  <si>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</si>
  <si>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</si>
  <si>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</si>
  <si>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</si>
  <si>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</si>
  <si>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</si>
  <si>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</si>
  <si>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</si>
  <si>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</si>
  <si>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</si>
  <si>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</si>
  <si>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</si>
  <si>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</si>
  <si>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</si>
  <si>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</si>
  <si>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</si>
  <si>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</si>
  <si>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</si>
  <si>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</si>
  <si>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</si>
  <si>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</si>
  <si>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</si>
  <si>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</si>
  <si>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</si>
  <si>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</si>
  <si>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</si>
  <si>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</si>
  <si>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</si>
  <si>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</si>
  <si>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</si>
  <si>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</si>
  <si>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</si>
  <si>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</si>
  <si>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</si>
  <si>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</si>
  <si>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</si>
  <si>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</si>
  <si>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</si>
  <si>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</si>
  <si>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</si>
  <si>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</si>
  <si>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</si>
  <si>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</si>
  <si>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</si>
  <si>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</si>
  <si>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</si>
  <si>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</si>
  <si>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</si>
  <si>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</si>
  <si>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</si>
  <si>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</si>
  <si>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</si>
  <si>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</si>
  <si>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</si>
  <si>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</si>
  <si>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</si>
  <si>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</si>
  <si>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</si>
  <si>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</si>
  <si>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</si>
  <si>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</si>
  <si>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</si>
  <si>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</si>
  <si>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</si>
  <si>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</si>
  <si>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</si>
  <si>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</si>
  <si>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</si>
  <si>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</si>
  <si>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</si>
  <si>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</si>
  <si>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</si>
  <si>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</si>
  <si>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</si>
  <si>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</si>
  <si>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</si>
  <si>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</si>
  <si>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</si>
  <si>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</si>
  <si>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</si>
  <si>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</si>
  <si>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</si>
  <si>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</si>
  <si>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</si>
  <si>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</si>
  <si>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</si>
  <si>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</si>
  <si>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</si>
  <si>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</si>
  <si>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</si>
  <si>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</si>
  <si>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</si>
  <si>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</si>
  <si>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</si>
  <si>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</si>
  <si>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</si>
  <si>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</si>
  <si>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</si>
  <si>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</si>
  <si>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</si>
  <si>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</si>
  <si>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</si>
  <si>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</si>
  <si>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</si>
  <si>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</si>
  <si>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</si>
  <si>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</si>
  <si>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</si>
  <si>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</si>
  <si>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</si>
  <si>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</si>
  <si>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</si>
  <si>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</si>
  <si>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</si>
  <si>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</si>
  <si>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</si>
  <si>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</si>
  <si>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</si>
  <si>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</si>
  <si>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</si>
  <si>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</si>
  <si>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</si>
  <si>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</si>
  <si>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</si>
  <si>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</si>
  <si>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</si>
  <si>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</si>
  <si>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</si>
  <si>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</si>
  <si>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</si>
  <si>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</si>
  <si>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</si>
  <si>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</si>
  <si>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</si>
  <si>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</si>
  <si>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</si>
  <si>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</si>
  <si>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</si>
  <si>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</si>
  <si>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</si>
  <si>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</si>
  <si>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</si>
  <si>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</si>
  <si>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</si>
  <si>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</si>
  <si>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</si>
  <si>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</si>
  <si>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</si>
  <si>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</si>
  <si>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</si>
  <si>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</si>
  <si>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</si>
  <si>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</si>
  <si>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</si>
  <si>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</si>
  <si>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</si>
  <si>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</si>
  <si>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</si>
  <si>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</si>
  <si>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</si>
  <si>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</si>
  <si>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</si>
  <si>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</si>
  <si>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</si>
  <si>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</si>
  <si>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</si>
  <si>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</si>
  <si>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</si>
  <si>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</si>
  <si>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</si>
  <si>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</si>
  <si>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</si>
  <si>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</si>
  <si>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</si>
  <si>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</si>
  <si>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</si>
  <si>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</si>
  <si>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</si>
  <si>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</si>
  <si>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</si>
  <si>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</si>
  <si>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</si>
  <si>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</si>
  <si>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</si>
  <si>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</si>
  <si>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</si>
  <si>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</si>
  <si>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</si>
  <si>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</si>
  <si>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</si>
  <si>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</si>
  <si>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</si>
  <si>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</si>
  <si>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</si>
  <si>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</si>
  <si>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</si>
  <si>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</si>
  <si>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</si>
  <si>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</si>
  <si>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</si>
  <si>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</si>
  <si>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</si>
  <si>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</si>
  <si>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</si>
  <si>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</si>
  <si>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</si>
  <si>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</si>
  <si>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</si>
  <si>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</si>
  <si>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</si>
  <si>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</si>
  <si>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</si>
  <si>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</si>
  <si>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</si>
  <si>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</si>
  <si>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</si>
  <si>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</si>
  <si>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</si>
  <si>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</si>
  <si>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</si>
  <si>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</si>
  <si>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</si>
  <si>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</si>
  <si>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</si>
  <si>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</si>
  <si>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</si>
  <si>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</si>
  <si>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</si>
  <si>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</si>
  <si>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</si>
  <si>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</si>
  <si>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</si>
  <si>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</si>
  <si>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</si>
  <si>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</si>
  <si>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</si>
  <si>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</si>
  <si>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</si>
  <si>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</si>
  <si>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</si>
  <si>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</si>
  <si>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</si>
  <si>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</si>
  <si>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</si>
  <si>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</si>
  <si>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</si>
  <si>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</si>
  <si>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</si>
  <si>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</si>
  <si>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</si>
  <si>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</si>
  <si>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</si>
  <si>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</si>
  <si>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</si>
  <si>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</si>
  <si>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</si>
  <si>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</si>
  <si>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</si>
  <si>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</si>
  <si>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</si>
  <si>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</si>
  <si>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</si>
  <si>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</si>
  <si>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</si>
  <si>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</si>
  <si>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</si>
  <si>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</si>
  <si>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</si>
  <si>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</si>
  <si>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</si>
  <si>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</si>
  <si>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</si>
  <si>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</si>
  <si>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</si>
  <si>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</si>
  <si>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</si>
  <si>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</si>
  <si>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</si>
  <si>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</si>
  <si>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</si>
  <si>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</si>
  <si>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</si>
  <si>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</si>
  <si>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</si>
  <si>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</si>
  <si>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</si>
  <si>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</si>
  <si>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</si>
  <si>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</si>
  <si>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</si>
  <si>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</si>
  <si>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</si>
  <si>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</si>
  <si>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</si>
  <si>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</si>
  <si>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</si>
  <si>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</si>
  <si>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</si>
  <si>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</si>
  <si>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</si>
  <si>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</si>
  <si>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</si>
  <si>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</si>
  <si>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</si>
  <si>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</si>
  <si>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</si>
  <si>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</si>
  <si>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</si>
  <si>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</si>
  <si>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</si>
  <si>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</si>
  <si>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</si>
  <si>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</si>
  <si>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</si>
  <si>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</si>
  <si>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</si>
  <si>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</si>
  <si>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</si>
  <si>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</si>
  <si>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</si>
  <si>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</si>
  <si>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</si>
  <si>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</si>
  <si>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</si>
  <si>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</si>
  <si>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</si>
  <si>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</si>
  <si>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</si>
  <si>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</si>
  <si>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</si>
  <si>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</si>
  <si>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</si>
  <si>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</si>
  <si>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</si>
  <si>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</si>
  <si>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</si>
  <si>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</si>
  <si>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</si>
  <si>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</si>
  <si>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</si>
  <si>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</si>
  <si>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</si>
  <si>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</si>
  <si>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</si>
  <si>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</si>
  <si>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</si>
  <si>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</si>
  <si>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</si>
  <si>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</si>
  <si>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</si>
  <si>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</si>
  <si>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</si>
  <si>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</si>
  <si>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</si>
  <si>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</si>
  <si>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</si>
  <si>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</si>
  <si>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</si>
  <si>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</si>
  <si>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</si>
  <si>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</si>
  <si>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</si>
  <si>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</si>
  <si>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</si>
  <si>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</si>
  <si>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</si>
  <si>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</si>
  <si>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</si>
  <si>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</si>
  <si>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</si>
  <si>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</si>
  <si>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</si>
  <si>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</si>
  <si>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</si>
  <si>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</si>
  <si>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</si>
  <si>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</si>
  <si>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</si>
  <si>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</si>
  <si>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</si>
  <si>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</si>
  <si>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</si>
  <si>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</si>
  <si>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</si>
  <si>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</si>
  <si>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</si>
  <si>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</si>
  <si>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</si>
  <si>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</si>
  <si>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</si>
  <si>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</si>
  <si>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</si>
  <si>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</si>
  <si>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</si>
  <si>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</si>
  <si>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</si>
  <si>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</si>
  <si>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</si>
  <si>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</si>
  <si>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</si>
  <si>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</si>
  <si>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</si>
  <si>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</si>
  <si>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</si>
  <si>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</si>
  <si>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</si>
  <si>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</si>
  <si>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</si>
  <si>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</si>
  <si>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</si>
  <si>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</si>
  <si>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</si>
  <si>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</si>
  <si>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</si>
  <si>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</si>
  <si>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</si>
  <si>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</si>
  <si>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</si>
  <si>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</si>
  <si>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</si>
  <si>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</si>
  <si>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</si>
  <si>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</si>
  <si>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</si>
  <si>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</si>
  <si>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</si>
  <si>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</si>
  <si>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</si>
  <si>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</si>
  <si>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</si>
  <si>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</si>
  <si>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</si>
  <si>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</si>
  <si>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</si>
  <si>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</si>
  <si>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</si>
  <si>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</si>
  <si>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</si>
  <si>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</si>
  <si>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</si>
  <si>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</si>
  <si>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</si>
  <si>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</si>
  <si>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</si>
  <si>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</si>
  <si>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</si>
  <si>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</si>
  <si>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</si>
  <si>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</si>
  <si>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</si>
  <si>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</si>
  <si>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</si>
  <si>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</si>
  <si>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</si>
  <si>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</si>
  <si>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</si>
  <si>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</si>
  <si>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</si>
  <si>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</si>
  <si>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</si>
  <si>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</si>
  <si>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</si>
  <si>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</si>
  <si>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</si>
  <si>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</si>
  <si>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</si>
  <si>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</si>
  <si>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</si>
  <si>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</si>
  <si>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</si>
  <si>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</si>
  <si>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</si>
  <si>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</si>
  <si>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</si>
  <si>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</si>
  <si>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</si>
  <si>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</si>
  <si>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</si>
  <si>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</si>
  <si>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</si>
  <si>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</si>
  <si>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</si>
  <si>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</si>
  <si>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</si>
  <si>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</si>
  <si>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</si>
  <si>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</si>
  <si>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</si>
  <si>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</si>
  <si>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</si>
  <si>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</si>
  <si>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</si>
  <si>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</si>
  <si>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</si>
  <si>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</si>
  <si>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</si>
  <si>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</si>
  <si>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</si>
  <si>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</si>
  <si>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</si>
  <si>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</si>
  <si>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</si>
  <si>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</si>
  <si>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</si>
  <si>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</si>
  <si>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</si>
  <si>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</si>
  <si>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</si>
  <si>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</si>
  <si>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</si>
  <si>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</si>
  <si>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</si>
  <si>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</si>
  <si>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</si>
  <si>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</si>
  <si>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</si>
  <si>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</si>
  <si>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</si>
  <si>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</si>
  <si>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</si>
  <si>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</si>
  <si>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</si>
  <si>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</si>
  <si>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</si>
  <si>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</si>
  <si>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</si>
  <si>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</si>
  <si>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</si>
  <si>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</si>
  <si>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</si>
  <si>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</si>
  <si>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</si>
  <si>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</si>
  <si>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</si>
  <si>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</si>
  <si>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</si>
  <si>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</si>
  <si>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</si>
  <si>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</si>
  <si>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</si>
  <si>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</si>
  <si>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</si>
  <si>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</si>
  <si>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</si>
  <si>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</si>
  <si>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</si>
  <si>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</si>
  <si>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</si>
  <si>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</si>
  <si>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</si>
  <si>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</si>
  <si>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</si>
  <si>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</si>
  <si>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</si>
  <si>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</si>
  <si>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</si>
  <si>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</si>
  <si>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</si>
  <si>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</si>
  <si>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</si>
  <si>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</si>
  <si>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</si>
  <si>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</si>
  <si>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</si>
  <si>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</si>
  <si>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</si>
  <si>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</si>
  <si>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</si>
  <si>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</si>
  <si>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</si>
  <si>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</si>
  <si>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</si>
  <si>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</si>
  <si>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</si>
  <si>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</si>
  <si>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</si>
  <si>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</si>
  <si>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</si>
  <si>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</si>
  <si>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</si>
  <si>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</si>
  <si>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</si>
  <si>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</si>
  <si>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</si>
  <si>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</si>
  <si>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</si>
  <si>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</si>
  <si>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</si>
  <si>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</si>
  <si>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</si>
  <si>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</si>
  <si>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</si>
  <si>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</si>
  <si>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</si>
  <si>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</si>
  <si>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</si>
  <si>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</si>
  <si>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</si>
  <si>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</si>
  <si>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</si>
  <si>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</si>
  <si>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</si>
  <si>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</si>
  <si>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</si>
  <si>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</si>
  <si>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</si>
  <si>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</si>
  <si>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</si>
  <si>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</si>
  <si>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</si>
  <si>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</si>
  <si>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</si>
  <si>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</si>
  <si>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</si>
  <si>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</si>
  <si>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</si>
  <si>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</si>
  <si>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</si>
  <si>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</si>
  <si>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</si>
  <si>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</si>
  <si>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</si>
  <si>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</si>
  <si>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</si>
  <si>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</si>
  <si>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</si>
  <si>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</si>
  <si>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</si>
  <si>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</si>
  <si>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</si>
  <si>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</si>
  <si>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</si>
  <si>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</si>
  <si>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</si>
  <si>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</si>
  <si>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</si>
  <si>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</si>
  <si>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</si>
  <si>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</si>
  <si>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</si>
  <si>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</si>
  <si>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</si>
  <si>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</si>
  <si>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</si>
  <si>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</si>
  <si>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</si>
  <si>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</si>
  <si>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</si>
  <si>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</si>
  <si>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</si>
  <si>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</si>
  <si>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</si>
  <si>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</si>
  <si>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</si>
  <si>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</si>
  <si>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</si>
  <si>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</si>
  <si>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</si>
  <si>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</si>
  <si>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</si>
  <si>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</si>
  <si>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</si>
  <si>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</si>
  <si>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</si>
  <si>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</si>
  <si>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</si>
  <si>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</si>
  <si>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</si>
  <si>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</si>
  <si>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</si>
  <si>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</si>
  <si>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</si>
  <si>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</si>
  <si>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</si>
  <si>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</si>
  <si>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</si>
  <si>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</si>
  <si>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</si>
  <si>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</si>
  <si>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</si>
  <si>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</si>
  <si>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</si>
  <si>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</si>
  <si>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</si>
  <si>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</si>
  <si>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</si>
  <si>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</si>
  <si>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</si>
  <si>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</si>
  <si>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</si>
  <si>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</si>
  <si>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</si>
  <si>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</si>
  <si>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</si>
  <si>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</si>
  <si>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</si>
  <si>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</si>
  <si>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</si>
  <si>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</si>
  <si>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</si>
  <si>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</si>
  <si>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</si>
  <si>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</si>
  <si>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</si>
  <si>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</si>
  <si>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</si>
  <si>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</si>
  <si>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</si>
  <si>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</si>
  <si>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</si>
  <si>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</si>
  <si>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</si>
  <si>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</si>
  <si>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</si>
  <si>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</si>
  <si>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</si>
  <si>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</si>
  <si>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</si>
  <si>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</si>
  <si>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</si>
  <si>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</si>
  <si>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</si>
  <si>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</si>
  <si>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</si>
  <si>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</si>
  <si>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</si>
  <si>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</si>
  <si>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</si>
  <si>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</si>
  <si>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</si>
  <si>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</si>
  <si>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</si>
  <si>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</si>
  <si>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</si>
  <si>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</si>
  <si>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</si>
  <si>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</si>
  <si>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</si>
  <si>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</si>
  <si>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</si>
  <si>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</si>
  <si>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</si>
  <si>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</si>
  <si>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</si>
  <si>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</si>
  <si>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</si>
  <si>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</si>
  <si>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</si>
  <si>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</si>
  <si>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</si>
  <si>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</si>
  <si>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</si>
  <si>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</si>
  <si>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</si>
  <si>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</si>
  <si>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</si>
  <si>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</si>
  <si>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</si>
  <si>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</si>
  <si>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</si>
  <si>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</si>
  <si>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</si>
  <si>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</si>
  <si>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</si>
  <si>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</si>
  <si>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</si>
  <si>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</si>
  <si>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</si>
  <si>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</si>
  <si>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</si>
  <si>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</si>
  <si>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</si>
  <si>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</si>
  <si>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</si>
  <si>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</si>
  <si>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</si>
  <si>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</si>
  <si>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</si>
  <si>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</si>
  <si>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</si>
  <si>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</si>
  <si>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</si>
  <si>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</si>
  <si>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</si>
  <si>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</si>
  <si>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</si>
  <si>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</si>
  <si>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</si>
  <si>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</si>
  <si>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</si>
  <si>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</si>
  <si>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</si>
  <si>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</si>
  <si>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</si>
  <si>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</si>
  <si>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</si>
  <si>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</si>
  <si>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</si>
  <si>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</si>
  <si>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</si>
  <si>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</si>
  <si>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</si>
  <si>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</si>
  <si>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</si>
  <si>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</si>
  <si>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</si>
  <si>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</si>
  <si>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</si>
  <si>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</si>
  <si>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</si>
  <si>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</si>
  <si>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</si>
  <si>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</si>
  <si>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</si>
  <si>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</si>
  <si>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</si>
  <si>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</si>
  <si>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</si>
  <si>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</si>
  <si>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</si>
  <si>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</si>
  <si>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</si>
  <si>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</si>
  <si>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</si>
  <si>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</si>
  <si>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</si>
  <si>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</si>
  <si>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</si>
  <si>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</si>
  <si>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</si>
  <si>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</si>
  <si>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</si>
  <si>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</si>
  <si>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</si>
  <si>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</si>
  <si>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</si>
  <si>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</si>
  <si>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</si>
  <si>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</si>
  <si>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</si>
  <si>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</si>
  <si>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</si>
  <si>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</si>
  <si>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</si>
  <si>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</si>
  <si>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</si>
  <si>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</si>
  <si>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</si>
  <si>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</si>
  <si>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</si>
  <si>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</si>
  <si>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</si>
  <si>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</si>
  <si>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</si>
  <si>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</si>
  <si>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</si>
  <si>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</si>
  <si>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</si>
  <si>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</si>
  <si>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</si>
  <si>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</si>
  <si>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</si>
  <si>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</si>
  <si>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</si>
  <si>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</si>
  <si>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</si>
  <si>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</si>
  <si>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</si>
  <si>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</si>
  <si>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</si>
  <si>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</si>
  <si>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</si>
  <si>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</si>
  <si>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</si>
  <si>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</si>
  <si>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</si>
  <si>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</si>
  <si>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</si>
  <si>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</si>
  <si>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</si>
  <si>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</si>
  <si>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</si>
  <si>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</si>
  <si>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</si>
  <si>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</si>
  <si>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</si>
  <si>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</si>
  <si>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</si>
  <si>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</si>
  <si>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</si>
  <si>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</si>
  <si>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</si>
  <si>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</si>
  <si>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</si>
  <si>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</si>
  <si>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</si>
  <si>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</si>
  <si>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</si>
  <si>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</si>
  <si>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</si>
  <si>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</si>
  <si>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</si>
  <si>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</si>
  <si>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</si>
  <si>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</si>
  <si>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</si>
  <si>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</si>
  <si>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</si>
  <si>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</si>
  <si>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</si>
  <si>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</si>
  <si>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</si>
  <si>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</si>
  <si>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</si>
  <si>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</si>
  <si>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</si>
  <si>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</si>
  <si>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</si>
  <si>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</si>
  <si>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</si>
  <si>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</si>
  <si>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</si>
  <si>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</si>
  <si>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</si>
  <si>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</si>
  <si>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</si>
  <si>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</si>
  <si>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</si>
  <si>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</si>
  <si>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</si>
  <si>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</si>
  <si>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</si>
  <si>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</si>
  <si>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</si>
  <si>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</si>
  <si>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</si>
  <si>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</si>
  <si>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</si>
  <si>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</si>
  <si>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</si>
  <si>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</si>
  <si>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</si>
  <si>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</si>
  <si>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</si>
  <si>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</si>
  <si>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</si>
  <si>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</si>
  <si>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</si>
  <si>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</si>
  <si>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</si>
  <si>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</si>
  <si>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</si>
  <si>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</si>
  <si>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</si>
  <si>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</si>
  <si>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</si>
  <si>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</si>
  <si>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</si>
  <si>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</si>
  <si>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</si>
  <si>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</si>
  <si>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</si>
  <si>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</si>
  <si>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</si>
  <si>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</si>
  <si>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</si>
  <si>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</si>
  <si>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</si>
  <si>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</si>
  <si>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</si>
  <si>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</si>
  <si>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</si>
  <si>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</si>
  <si>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</si>
  <si>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</si>
  <si>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</si>
  <si>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</si>
  <si>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</si>
  <si>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</si>
  <si>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</si>
  <si>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</si>
  <si>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</si>
  <si>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</si>
  <si>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</si>
  <si>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</si>
  <si>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</si>
  <si>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</si>
  <si>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</si>
  <si>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</si>
  <si>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</si>
  <si>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</si>
  <si>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</si>
  <si>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</si>
  <si>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</si>
  <si>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</si>
  <si>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</si>
  <si>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</si>
  <si>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</si>
  <si>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</si>
  <si>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</si>
  <si>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</si>
  <si>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</si>
  <si>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</si>
  <si>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</si>
  <si>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</si>
  <si>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</si>
  <si>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</si>
  <si>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</si>
  <si>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</si>
  <si>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</si>
  <si>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</si>
  <si>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</si>
  <si>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</si>
  <si>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</si>
  <si>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</si>
  <si>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</si>
  <si>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</si>
  <si>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</si>
  <si>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</si>
  <si>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</si>
  <si>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</si>
  <si>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</si>
  <si>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</si>
  <si>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</si>
  <si>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</si>
  <si>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</si>
  <si>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</si>
  <si>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</si>
  <si>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</si>
  <si>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</si>
  <si>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</si>
  <si>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</si>
  <si>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</si>
  <si>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</si>
  <si>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</si>
  <si>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</si>
  <si>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</si>
  <si>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</si>
  <si>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</si>
  <si>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</si>
  <si>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</si>
  <si>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</si>
  <si>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</si>
  <si>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</si>
  <si>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</si>
  <si>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</si>
  <si>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</si>
  <si>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</si>
  <si>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</si>
  <si>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</si>
  <si>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</si>
  <si>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</si>
  <si>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</si>
  <si>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</si>
  <si>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</si>
  <si>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</si>
  <si>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</si>
  <si>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</si>
  <si>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</si>
  <si>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</si>
  <si>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</si>
  <si>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</si>
  <si>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</si>
  <si>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</si>
  <si>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</si>
  <si>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</si>
  <si>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</si>
  <si>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</si>
  <si>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</si>
  <si>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</si>
  <si>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</si>
  <si>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</si>
  <si>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</si>
  <si>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</si>
  <si>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</si>
  <si>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</si>
  <si>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</si>
  <si>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</si>
  <si>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</si>
  <si>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</si>
  <si>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</si>
  <si>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</si>
  <si>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</si>
  <si>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</si>
  <si>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</si>
  <si>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</si>
  <si>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</si>
  <si>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</si>
  <si>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</si>
  <si>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</si>
  <si>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</si>
  <si>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</si>
  <si>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</si>
  <si>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</si>
  <si>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</si>
  <si>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</si>
  <si>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</si>
  <si>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</si>
  <si>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</si>
  <si>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</si>
  <si>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</si>
  <si>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</si>
  <si>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</si>
  <si>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</si>
  <si>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</si>
  <si>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</si>
  <si>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</si>
  <si>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</si>
  <si>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</si>
  <si>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</si>
  <si>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</si>
  <si>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</si>
  <si>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</si>
  <si>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</si>
  <si>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</si>
  <si>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</si>
  <si>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</si>
  <si>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</si>
  <si>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</si>
  <si>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</si>
  <si>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</si>
  <si>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</si>
  <si>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</si>
  <si>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</si>
  <si>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</si>
  <si>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</si>
  <si>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</si>
  <si>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</si>
  <si>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</si>
  <si>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</si>
  <si>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</si>
  <si>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</si>
  <si>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</si>
  <si>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</si>
  <si>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</si>
  <si>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</si>
  <si>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</si>
  <si>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</si>
  <si>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</si>
  <si>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</si>
  <si>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</si>
  <si>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</si>
  <si>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</si>
  <si>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</si>
  <si>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</si>
  <si>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</si>
  <si>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</si>
  <si>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</si>
  <si>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</si>
  <si>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</si>
  <si>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</si>
  <si>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</si>
  <si>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</si>
  <si>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</si>
  <si>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</si>
  <si>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</si>
  <si>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</si>
  <si>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</si>
  <si>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</si>
  <si>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</si>
  <si>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</si>
  <si>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</si>
  <si>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</si>
  <si>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</si>
  <si>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</si>
  <si>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</si>
  <si>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</si>
  <si>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</si>
  <si>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</si>
  <si>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</si>
  <si>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</si>
  <si>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</si>
  <si>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</si>
  <si>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</si>
  <si>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</si>
  <si>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</si>
  <si>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</si>
  <si>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</si>
  <si>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</si>
  <si>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</si>
  <si>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</si>
  <si>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</si>
  <si>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</si>
  <si>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</si>
  <si>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</si>
  <si>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</si>
  <si>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</si>
  <si>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</si>
  <si>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</si>
  <si>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</si>
  <si>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</si>
  <si>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</si>
  <si>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</si>
  <si>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</si>
  <si>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</si>
  <si>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</si>
  <si>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</si>
  <si>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</si>
  <si>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</si>
  <si>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</si>
  <si>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</si>
  <si>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</si>
  <si>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</si>
  <si>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</si>
  <si>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</si>
  <si>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</si>
  <si>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</si>
  <si>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</si>
  <si>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</si>
  <si>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</si>
  <si>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</si>
  <si>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</si>
  <si>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</si>
  <si>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</si>
  <si>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</si>
  <si>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</si>
  <si>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</si>
  <si>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</si>
  <si>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</si>
  <si>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</si>
  <si>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</si>
  <si>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</si>
  <si>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</si>
  <si>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</si>
  <si>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</si>
  <si>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</si>
  <si>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</si>
  <si>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</si>
  <si>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</si>
  <si>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</si>
  <si>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</si>
  <si>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</si>
  <si>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</si>
  <si>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</si>
  <si>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</si>
  <si>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</si>
  <si>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</si>
  <si>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</si>
  <si>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</si>
  <si>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</si>
  <si>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</si>
  <si>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</si>
  <si>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</si>
  <si>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</si>
  <si>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</si>
  <si>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</si>
  <si>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</si>
  <si>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</si>
  <si>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</si>
  <si>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</si>
  <si>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</si>
  <si>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</si>
  <si>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</si>
  <si>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</si>
  <si>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</si>
  <si>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</si>
  <si>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</si>
  <si>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</si>
  <si>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</si>
  <si>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</si>
  <si>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</si>
  <si>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</si>
  <si>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</si>
  <si>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</si>
  <si>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</si>
  <si>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</si>
  <si>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</si>
  <si>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</si>
  <si>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</si>
  <si>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</si>
  <si>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</si>
  <si>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</si>
  <si>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</si>
  <si>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</si>
  <si>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</si>
  <si>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</si>
  <si>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</si>
  <si>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</si>
  <si>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</si>
  <si>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</si>
  <si>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</si>
  <si>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</si>
  <si>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</si>
  <si>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</si>
  <si>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</si>
  <si>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</si>
  <si>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</si>
  <si>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</si>
  <si>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</si>
  <si>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</si>
  <si>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</si>
  <si>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</si>
  <si>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</si>
  <si>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</si>
  <si>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</si>
  <si>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</si>
  <si>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</si>
  <si>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</si>
  <si>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</si>
  <si>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</si>
  <si>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</si>
  <si>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</si>
  <si>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</si>
  <si>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</si>
  <si>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</si>
  <si>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</si>
  <si>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</si>
  <si>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</si>
  <si>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</si>
  <si>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</si>
  <si>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</si>
  <si>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</si>
  <si>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</si>
  <si>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</si>
  <si>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</si>
  <si>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</si>
  <si>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</si>
  <si>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</si>
  <si>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</si>
  <si>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</si>
  <si>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</si>
  <si>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</si>
  <si>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</si>
  <si>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</si>
  <si>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</si>
  <si>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</si>
  <si>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</si>
  <si>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</si>
  <si>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</si>
  <si>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</si>
  <si>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</si>
  <si>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</si>
  <si>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</si>
  <si>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</si>
  <si>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</si>
  <si>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</si>
  <si>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</si>
  <si>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</si>
  <si>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</si>
  <si>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</si>
  <si>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</si>
  <si>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</si>
  <si>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</si>
  <si>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</si>
  <si>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</si>
  <si>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</si>
  <si>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</si>
  <si>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</si>
  <si>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</si>
  <si>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</si>
  <si>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</si>
  <si>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</si>
  <si>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</si>
  <si>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</si>
  <si>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</si>
  <si>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</si>
  <si>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</si>
  <si>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</si>
  <si>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</si>
  <si>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</si>
  <si>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</si>
  <si>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</si>
  <si>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</si>
  <si>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</si>
  <si>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</si>
  <si>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</si>
  <si>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</si>
  <si>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</si>
  <si>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</si>
  <si>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</si>
  <si>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</si>
  <si>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</si>
  <si>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</si>
  <si>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</si>
  <si>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</si>
  <si>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</si>
  <si>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</si>
  <si>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</si>
  <si>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</si>
  <si>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</si>
  <si>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</si>
  <si>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</si>
  <si>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</si>
  <si>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</si>
  <si>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</si>
  <si>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</si>
  <si>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</si>
  <si>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</si>
  <si>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</si>
  <si>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</si>
  <si>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</si>
  <si>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</si>
  <si>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</si>
  <si>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</si>
  <si>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</si>
  <si>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</si>
  <si>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</si>
  <si>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</si>
  <si>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</si>
  <si>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</si>
  <si>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</si>
  <si>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</si>
  <si>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</si>
  <si>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</si>
  <si>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</si>
  <si>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</si>
  <si>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</si>
  <si>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</si>
  <si>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</si>
  <si>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</si>
  <si>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</si>
  <si>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</si>
  <si>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</si>
  <si>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</si>
  <si>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</si>
  <si>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</si>
  <si>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</si>
  <si>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</si>
  <si>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</si>
  <si>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</si>
  <si>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</si>
  <si>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</si>
  <si>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</si>
  <si>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</si>
  <si>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</si>
  <si>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</si>
  <si>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</si>
  <si>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</si>
  <si>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</si>
  <si>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</si>
  <si>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</si>
  <si>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</si>
  <si>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</si>
  <si>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</si>
  <si>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</si>
  <si>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</si>
  <si>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</si>
  <si>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</si>
  <si>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</si>
  <si>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</si>
  <si>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</si>
  <si>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</si>
  <si>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</si>
  <si>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</si>
  <si>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</si>
  <si>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</si>
  <si>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</si>
  <si>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</si>
  <si>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</si>
  <si>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</si>
  <si>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</si>
  <si>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</si>
  <si>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</si>
  <si>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</si>
  <si>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</si>
  <si>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</si>
  <si>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</si>
  <si>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</si>
  <si>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</si>
  <si>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</si>
  <si>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</si>
  <si>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</si>
  <si>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</si>
  <si>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</si>
  <si>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</si>
  <si>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</si>
  <si>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</si>
  <si>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</si>
  <si>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</si>
  <si>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</si>
  <si>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</si>
  <si>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</si>
  <si>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</si>
  <si>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</si>
  <si>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</si>
  <si>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</si>
  <si>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</si>
  <si>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</si>
  <si>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</si>
  <si>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</si>
  <si>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</si>
  <si>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</si>
  <si>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</si>
  <si>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</si>
  <si>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</si>
  <si>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</si>
  <si>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</si>
  <si>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</si>
  <si>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</si>
  <si>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</si>
  <si>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</si>
  <si>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</si>
  <si>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</si>
  <si>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</si>
  <si>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</si>
  <si>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</si>
  <si>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</si>
  <si>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</si>
  <si>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</si>
  <si>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</si>
  <si>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</si>
  <si>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</si>
  <si>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</si>
  <si>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</si>
  <si>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</si>
  <si>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</si>
  <si>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</si>
  <si>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</si>
  <si>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</si>
  <si>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</si>
  <si>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</si>
  <si>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</si>
  <si>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</si>
  <si>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</si>
  <si>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</si>
  <si>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</si>
  <si>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</si>
  <si>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</si>
  <si>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</si>
  <si>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</si>
  <si>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</si>
  <si>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</si>
  <si>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</si>
  <si>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</si>
  <si>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</si>
  <si>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</si>
  <si>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</si>
  <si>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</si>
  <si>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</si>
  <si>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</si>
  <si>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</si>
  <si>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</si>
  <si>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</si>
  <si>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</si>
  <si>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</si>
  <si>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</si>
  <si>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</si>
  <si>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</si>
  <si>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</si>
  <si>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</si>
  <si>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</si>
  <si>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</si>
  <si>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</si>
  <si>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</si>
  <si>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</si>
  <si>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</si>
  <si>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</si>
  <si>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</si>
  <si>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</si>
  <si>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</si>
  <si>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</si>
  <si>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</si>
  <si>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</si>
  <si>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</si>
  <si>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</si>
  <si>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</si>
  <si>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</si>
  <si>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</si>
  <si>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</si>
  <si>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</si>
  <si>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</si>
  <si>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</si>
  <si>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</si>
  <si>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</si>
  <si>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</si>
  <si>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</si>
  <si>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</si>
  <si>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</si>
  <si>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</si>
  <si>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</si>
  <si>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</si>
  <si>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</si>
  <si>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</si>
  <si>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</si>
  <si>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</si>
  <si>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</si>
  <si>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</si>
  <si>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</si>
  <si>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</si>
  <si>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</si>
  <si>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</si>
  <si>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</si>
  <si>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</si>
  <si>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</si>
  <si>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</si>
  <si>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</si>
  <si>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</si>
  <si>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</si>
  <si>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</si>
  <si>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</si>
  <si>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</si>
  <si>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</si>
  <si>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</si>
  <si>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</si>
  <si>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</si>
  <si>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</si>
  <si>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</si>
  <si>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</si>
  <si>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</si>
  <si>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</si>
  <si>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</si>
  <si>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</si>
  <si>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</si>
  <si>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</si>
  <si>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</si>
  <si>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</si>
  <si>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</si>
  <si>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</si>
  <si>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</si>
  <si>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</si>
  <si>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</si>
  <si>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</si>
  <si>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</si>
  <si>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</si>
  <si>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</si>
  <si>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</si>
  <si>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</si>
  <si>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</si>
  <si>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</si>
  <si>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</si>
  <si>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</si>
  <si>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</si>
  <si>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</si>
  <si>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</si>
  <si>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</si>
  <si>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</si>
  <si>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</si>
  <si>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</si>
  <si>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</si>
  <si>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</si>
  <si>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</si>
  <si>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</si>
  <si>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</si>
  <si>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</si>
  <si>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</si>
  <si>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</si>
  <si>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</si>
  <si>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</si>
  <si>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</si>
  <si>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</si>
  <si>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</si>
  <si>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</si>
  <si>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</si>
  <si>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</si>
  <si>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</si>
  <si>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</si>
  <si>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</si>
  <si>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</si>
  <si>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</si>
  <si>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</si>
  <si>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</si>
  <si>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</si>
  <si>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</si>
  <si>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</si>
  <si>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</si>
  <si>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</si>
  <si>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</si>
  <si>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</si>
  <si>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</si>
  <si>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</si>
  <si>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</si>
  <si>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</si>
  <si>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</si>
  <si>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</si>
  <si>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</si>
  <si>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</si>
  <si>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</si>
  <si>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</si>
  <si>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</si>
  <si>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</si>
  <si>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</si>
  <si>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</si>
  <si>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</si>
  <si>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</si>
  <si>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</si>
  <si>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</si>
  <si>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</si>
  <si>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</si>
  <si>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</si>
  <si>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</si>
  <si>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</si>
  <si>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</si>
  <si>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</si>
  <si>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</si>
  <si>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</si>
  <si>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</si>
  <si>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</si>
  <si>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</si>
  <si>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</si>
  <si>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</si>
  <si>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</si>
  <si>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</si>
  <si>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</si>
  <si>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</si>
  <si>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</si>
  <si>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</si>
  <si>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</si>
  <si>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</si>
  <si>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</si>
  <si>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</si>
  <si>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</si>
  <si>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</si>
  <si>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</si>
  <si>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</si>
  <si>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</si>
  <si>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</si>
  <si>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</si>
  <si>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</si>
  <si>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</si>
  <si>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</si>
  <si>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</si>
  <si>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</si>
  <si>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</si>
  <si>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</si>
  <si>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</si>
  <si>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</si>
  <si>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</si>
  <si>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</si>
  <si>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</si>
  <si>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</si>
  <si>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</si>
  <si>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</si>
  <si>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</si>
  <si>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</si>
  <si>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</si>
  <si>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</si>
  <si>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</si>
  <si>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</si>
  <si>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</si>
  <si>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</si>
  <si>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</si>
  <si>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</si>
  <si>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</si>
  <si>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</si>
  <si>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</si>
  <si>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</si>
  <si>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</si>
  <si>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</si>
  <si>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</si>
  <si>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</si>
  <si>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</si>
  <si>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</si>
  <si>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</si>
  <si>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</si>
  <si>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</si>
  <si>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</si>
  <si>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</si>
  <si>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</si>
  <si>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</si>
  <si>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</si>
  <si>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</si>
  <si>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</si>
  <si>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</si>
  <si>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</si>
  <si>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</si>
  <si>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</si>
  <si>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</si>
  <si>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</si>
  <si>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</si>
  <si>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</si>
  <si>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</si>
  <si>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</si>
  <si>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</si>
  <si>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</si>
  <si>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</si>
  <si>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</si>
  <si>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</si>
  <si>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</si>
  <si>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</si>
  <si>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</si>
  <si>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</si>
  <si>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</si>
  <si>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</si>
  <si>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</si>
  <si>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</si>
  <si>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</si>
  <si>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</si>
  <si>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</si>
  <si>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</si>
  <si>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</si>
  <si>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</si>
  <si>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</si>
  <si>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</si>
  <si>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</si>
  <si>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</si>
  <si>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</si>
  <si>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</si>
  <si>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</si>
  <si>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</si>
  <si>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</si>
  <si>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</si>
  <si>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</si>
  <si>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</si>
  <si>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</si>
  <si>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</si>
  <si>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</si>
  <si>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</si>
  <si>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</si>
  <si>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</si>
  <si>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</si>
  <si>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</si>
  <si>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</si>
  <si>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</si>
  <si>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</si>
  <si>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</si>
  <si>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</si>
  <si>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</si>
  <si>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</si>
  <si>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</si>
  <si>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</si>
  <si>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</si>
  <si>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</si>
  <si>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</si>
  <si>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</si>
  <si>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</si>
  <si>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</si>
  <si>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</si>
  <si>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</si>
  <si>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</si>
  <si>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</si>
  <si>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</si>
  <si>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</si>
  <si>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</si>
  <si>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</si>
  <si>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</si>
  <si>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</si>
  <si>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</si>
  <si>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</si>
  <si>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</si>
  <si>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</si>
  <si>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</si>
  <si>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</si>
  <si>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</si>
  <si>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</si>
  <si>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</si>
  <si>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</si>
  <si>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</si>
  <si>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</si>
  <si>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</si>
  <si>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</si>
  <si>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</si>
  <si>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</si>
  <si>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</si>
  <si>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</si>
  <si>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</si>
  <si>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</si>
  <si>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</si>
  <si>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</si>
  <si>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</si>
  <si>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</si>
  <si>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</si>
  <si>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</si>
  <si>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</si>
  <si>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</si>
  <si>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</si>
  <si>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</si>
  <si>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</si>
  <si>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</si>
  <si>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</si>
  <si>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</si>
  <si>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</si>
  <si>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</si>
  <si>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</si>
  <si>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</si>
  <si>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</si>
  <si>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</si>
  <si>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</si>
  <si>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</si>
  <si>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</si>
  <si>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</si>
  <si>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</si>
  <si>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</si>
  <si>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</si>
  <si>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</si>
  <si>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</si>
  <si>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</si>
  <si>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</si>
  <si>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</si>
  <si>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</si>
  <si>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</si>
  <si>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</si>
  <si>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</si>
  <si>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</si>
  <si>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</si>
  <si>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</si>
  <si>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</si>
  <si>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</si>
  <si>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</si>
  <si>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</si>
  <si>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</si>
  <si>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</si>
  <si>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</si>
  <si>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</si>
  <si>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</si>
  <si>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</si>
  <si>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</si>
  <si>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</si>
  <si>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</si>
  <si>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</si>
  <si>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</si>
  <si>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</si>
  <si>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</si>
  <si>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</si>
  <si>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</si>
  <si>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</si>
  <si>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</si>
  <si>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</si>
  <si>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</si>
  <si>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</si>
  <si>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</si>
  <si>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</si>
  <si>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</si>
  <si>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</si>
  <si>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</si>
  <si>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</si>
  <si>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</si>
  <si>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</si>
  <si>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</si>
  <si>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</si>
  <si>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</si>
  <si>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</si>
  <si>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</si>
  <si>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</si>
  <si>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</si>
  <si>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</si>
  <si>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</si>
  <si>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</si>
  <si>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</si>
  <si>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</si>
  <si>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</si>
  <si>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</si>
  <si>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</si>
  <si>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</si>
  <si>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</si>
  <si>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</si>
  <si>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</si>
  <si>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</si>
  <si>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</si>
  <si>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</si>
  <si>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</si>
  <si>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</si>
  <si>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</si>
  <si>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</si>
  <si>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</si>
  <si>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</si>
  <si>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</si>
  <si>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</si>
  <si>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</si>
  <si>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</si>
  <si>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</si>
  <si>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</si>
  <si>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</si>
  <si>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</si>
  <si>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</si>
  <si>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</si>
  <si>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</si>
  <si>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</si>
  <si>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</si>
  <si>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</si>
  <si>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</si>
  <si>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</si>
  <si>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</si>
  <si>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</si>
  <si>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</si>
  <si>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</si>
  <si>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</si>
  <si>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</si>
  <si>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</si>
  <si>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</si>
  <si>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</si>
  <si>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</si>
  <si>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</si>
  <si>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</si>
  <si>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</si>
  <si>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</si>
  <si>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</si>
  <si>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</si>
  <si>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</si>
  <si>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</si>
  <si>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</si>
  <si>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</si>
  <si>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</si>
  <si>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</si>
  <si>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</si>
  <si>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</si>
  <si>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</si>
  <si>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</si>
  <si>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</si>
  <si>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</si>
  <si>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</si>
  <si>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</si>
  <si>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</si>
  <si>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</si>
  <si>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</si>
  <si>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</si>
  <si>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</si>
  <si>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</si>
  <si>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</si>
  <si>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</si>
  <si>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</si>
  <si>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</si>
  <si>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</si>
  <si>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</si>
  <si>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</si>
  <si>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</si>
  <si>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</si>
  <si>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</si>
  <si>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</si>
  <si>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</si>
  <si>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</si>
  <si>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</si>
  <si>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</si>
  <si>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</si>
  <si>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</si>
  <si>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</si>
  <si>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</si>
  <si>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</si>
  <si>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</si>
  <si>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</si>
  <si>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</si>
  <si>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</si>
  <si>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</si>
  <si>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</si>
  <si>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</si>
  <si>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</si>
  <si>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</si>
  <si>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</si>
  <si>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</si>
  <si>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</si>
  <si>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</si>
  <si>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</si>
  <si>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</si>
  <si>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</si>
  <si>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</si>
  <si>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</si>
  <si>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</si>
  <si>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</si>
  <si>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</si>
  <si>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</si>
  <si>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</si>
  <si>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</si>
  <si>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</si>
  <si>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</si>
  <si>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</si>
  <si>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</si>
  <si>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</si>
  <si>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</si>
  <si>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</si>
  <si>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</si>
  <si>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</si>
  <si>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</si>
  <si>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</si>
  <si>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</si>
  <si>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</si>
  <si>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</si>
  <si>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</si>
  <si>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</si>
  <si>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</si>
  <si>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</si>
  <si>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</si>
  <si>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</si>
  <si>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</si>
  <si>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</si>
  <si>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</si>
  <si>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</si>
  <si>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</si>
  <si>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</si>
  <si>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</si>
  <si>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</si>
  <si>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</si>
  <si>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</si>
  <si>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</si>
  <si>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</si>
  <si>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</si>
  <si>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</si>
  <si>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</si>
  <si>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</si>
  <si>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</si>
  <si>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</si>
  <si>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</si>
  <si>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</si>
  <si>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</si>
  <si>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</si>
  <si>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</si>
  <si>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</si>
  <si>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</si>
  <si>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</si>
  <si>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</si>
  <si>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</si>
  <si>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</si>
  <si>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</si>
  <si>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</si>
  <si>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</si>
  <si>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</si>
  <si>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</si>
  <si>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</si>
  <si>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</si>
  <si>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</si>
  <si>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</si>
  <si>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</si>
  <si>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</si>
  <si>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</si>
  <si>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</si>
  <si>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</si>
  <si>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</si>
  <si>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</si>
  <si>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</si>
  <si>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</si>
  <si>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</si>
  <si>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</si>
  <si>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</si>
  <si>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</si>
  <si>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</si>
  <si>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</si>
  <si>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</si>
  <si>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</si>
  <si>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</si>
  <si>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</si>
  <si>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</si>
  <si>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</si>
  <si>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</si>
  <si>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</si>
  <si>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</si>
  <si>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</si>
  <si>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</si>
  <si>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</si>
  <si>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</si>
  <si>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</si>
  <si>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</si>
  <si>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</si>
  <si>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</si>
  <si>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</si>
  <si>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</si>
  <si>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</si>
  <si>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</si>
  <si>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</si>
  <si>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</si>
  <si>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</si>
  <si>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</si>
  <si>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</si>
  <si>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</si>
  <si>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</si>
  <si>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</si>
  <si>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</si>
  <si>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</si>
  <si>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</si>
  <si>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</si>
  <si>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</si>
  <si>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</si>
  <si>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</si>
  <si>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</si>
  <si>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</si>
  <si>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</si>
  <si>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</si>
  <si>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</si>
  <si>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</si>
  <si>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</si>
  <si>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</si>
  <si>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</si>
  <si>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</si>
  <si>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</si>
  <si>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</si>
  <si>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</si>
  <si>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</si>
  <si>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</si>
  <si>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</si>
  <si>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</si>
  <si>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</si>
  <si>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</si>
  <si>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</si>
  <si>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</si>
  <si>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</si>
  <si>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</si>
  <si>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</si>
  <si>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</si>
  <si>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</si>
  <si>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</si>
  <si>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</si>
  <si>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</si>
  <si>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</si>
  <si>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</si>
  <si>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</si>
  <si>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</si>
  <si>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</si>
  <si>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</si>
  <si>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</si>
  <si>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</si>
  <si>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</si>
  <si>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</si>
  <si>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</si>
  <si>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</si>
  <si>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</si>
  <si>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</si>
  <si>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</si>
  <si>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</si>
  <si>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</si>
  <si>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</si>
  <si>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</si>
  <si>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</si>
  <si>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</si>
  <si>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</si>
  <si>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</si>
  <si>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</si>
  <si>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</si>
  <si>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</si>
  <si>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</si>
  <si>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</si>
  <si>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</si>
  <si>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</si>
  <si>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</si>
  <si>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</si>
  <si>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</si>
  <si>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</si>
  <si>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</si>
  <si>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</si>
  <si>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</si>
  <si>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</si>
  <si>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</si>
  <si>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</si>
  <si>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</si>
  <si>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</si>
  <si>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</si>
  <si>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</si>
  <si>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</si>
  <si>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</si>
  <si>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</si>
  <si>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</si>
  <si>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</si>
  <si>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</si>
  <si>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</si>
  <si>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</si>
  <si>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</si>
  <si>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</si>
  <si>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</si>
  <si>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</si>
  <si>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</si>
  <si>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</si>
  <si>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</si>
  <si>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</si>
  <si>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</si>
  <si>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</si>
  <si>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</si>
  <si>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</si>
  <si>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</si>
  <si>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</si>
  <si>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</si>
  <si>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</si>
  <si>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</si>
  <si>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</si>
  <si>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</si>
  <si>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</si>
  <si>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</si>
  <si>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</si>
  <si>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</si>
  <si>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</si>
  <si>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</si>
  <si>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</si>
  <si>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</si>
  <si>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</si>
  <si>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</si>
  <si>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</si>
  <si>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</si>
  <si>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</si>
  <si>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</si>
  <si>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</si>
  <si>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</si>
  <si>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</si>
  <si>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</si>
  <si>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</si>
  <si>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</si>
  <si>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</si>
  <si>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</si>
  <si>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</si>
  <si>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</si>
  <si>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</si>
  <si>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</si>
  <si>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</si>
  <si>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</si>
  <si>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</si>
  <si>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</si>
  <si>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</si>
  <si>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</si>
  <si>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</si>
  <si>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</si>
  <si>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</si>
  <si>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</si>
  <si>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</si>
  <si>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</si>
  <si>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</si>
  <si>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</si>
  <si>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</si>
  <si>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</si>
  <si>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</si>
  <si>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</si>
  <si>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</si>
  <si>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</si>
  <si>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</si>
  <si>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</si>
  <si>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</si>
  <si>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</si>
  <si>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</si>
  <si>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</si>
  <si>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</si>
  <si>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</si>
  <si>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</si>
  <si>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</si>
  <si>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</si>
  <si>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</si>
  <si>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</si>
  <si>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</si>
  <si>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</si>
  <si>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</si>
  <si>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</si>
  <si>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</si>
  <si>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</si>
  <si>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</si>
  <si>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</si>
  <si>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</si>
  <si>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</si>
  <si>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</si>
  <si>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</si>
  <si>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</si>
  <si>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</si>
  <si>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</si>
  <si>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</si>
  <si>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</si>
  <si>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</si>
  <si>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</si>
  <si>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</si>
  <si>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</si>
  <si>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</si>
  <si>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</si>
  <si>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</si>
  <si>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</si>
  <si>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</si>
  <si>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</si>
  <si>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</si>
  <si>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</si>
  <si>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</si>
  <si>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</si>
  <si>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</si>
  <si>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</si>
  <si>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</si>
  <si>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</si>
  <si>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</si>
  <si>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</si>
  <si>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</si>
  <si>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</si>
  <si>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</si>
  <si>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</si>
  <si>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</si>
  <si>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</si>
  <si>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</si>
  <si>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</si>
  <si>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</si>
  <si>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</si>
  <si>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</si>
  <si>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</si>
  <si>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</si>
  <si>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</si>
  <si>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</si>
  <si>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</si>
  <si>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</si>
  <si>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</si>
  <si>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</si>
  <si>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</si>
  <si>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</si>
  <si>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</si>
  <si>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</si>
  <si>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</si>
  <si>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</si>
  <si>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</si>
  <si>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</si>
  <si>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</si>
  <si>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</si>
  <si>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</si>
  <si>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</si>
  <si>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</si>
  <si>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</si>
  <si>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</si>
  <si>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</si>
  <si>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</si>
  <si>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</si>
  <si>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</si>
  <si>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</si>
  <si>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</si>
  <si>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</si>
  <si>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</si>
  <si>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</si>
  <si>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</si>
  <si>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</si>
  <si>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</si>
  <si>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</si>
  <si>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</si>
  <si>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</si>
  <si>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</si>
  <si>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</si>
  <si>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</si>
  <si>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</si>
  <si>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</si>
  <si>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</si>
  <si>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</si>
  <si>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</si>
  <si>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</si>
  <si>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</si>
  <si>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</si>
  <si>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</si>
  <si>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</si>
  <si>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</si>
  <si>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</si>
  <si>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</si>
  <si>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</si>
  <si>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</si>
  <si>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</si>
  <si>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</si>
  <si>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</si>
  <si>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</si>
  <si>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</si>
  <si>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</si>
  <si>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</si>
  <si>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</si>
  <si>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</si>
  <si>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</si>
  <si>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</si>
  <si>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</si>
  <si>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</si>
  <si>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</si>
  <si>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</si>
  <si>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</si>
  <si>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</si>
  <si>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</si>
  <si>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</si>
  <si>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</si>
  <si>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</si>
  <si>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</si>
  <si>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</si>
  <si>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</si>
  <si>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</si>
  <si>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</si>
  <si>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</si>
  <si>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</si>
  <si>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</si>
  <si>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</si>
  <si>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</si>
  <si>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</si>
  <si>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</si>
  <si>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</si>
  <si>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</si>
  <si>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</si>
  <si>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</si>
  <si>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</si>
  <si>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</si>
  <si>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</si>
  <si>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</si>
  <si>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</si>
  <si>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</si>
  <si>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</si>
  <si>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</si>
  <si>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</si>
  <si>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</si>
  <si>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</si>
  <si>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</si>
  <si>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</si>
  <si>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</si>
  <si>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</si>
  <si>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</si>
  <si>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</si>
  <si>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</si>
  <si>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</si>
  <si>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</si>
  <si>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</si>
  <si>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</si>
  <si>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</si>
  <si>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</si>
  <si>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</si>
  <si>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</si>
  <si>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</si>
  <si>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</si>
  <si>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</si>
  <si>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</si>
  <si>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</si>
  <si>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</si>
  <si>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</si>
  <si>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</si>
  <si>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</si>
  <si>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</si>
  <si>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</si>
  <si>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</si>
  <si>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</si>
  <si>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</si>
  <si>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</si>
  <si>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</si>
  <si>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</si>
  <si>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</si>
  <si>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</si>
  <si>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</si>
  <si>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</si>
  <si>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</si>
  <si>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</si>
  <si>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</si>
  <si>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</si>
  <si>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</si>
  <si>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</si>
  <si>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</si>
  <si>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</si>
  <si>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</si>
  <si>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</si>
  <si>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</si>
  <si>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</si>
  <si>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</si>
  <si>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</si>
  <si>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</si>
  <si>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</si>
  <si>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</si>
  <si>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</si>
  <si>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</si>
  <si>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</si>
  <si>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</si>
  <si>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</si>
  <si>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</si>
  <si>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</si>
  <si>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</si>
  <si>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</si>
  <si>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</si>
  <si>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</si>
  <si>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</si>
  <si>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</si>
  <si>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</si>
  <si>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</si>
  <si>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</si>
  <si>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</si>
  <si>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</si>
  <si>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</si>
  <si>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</si>
  <si>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</si>
  <si>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</si>
  <si>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</si>
  <si>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</si>
  <si>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</si>
  <si>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</si>
  <si>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</si>
  <si>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</si>
  <si>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</si>
  <si>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</si>
  <si>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</si>
  <si>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</si>
  <si>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</si>
  <si>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</si>
  <si>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</si>
  <si>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</si>
  <si>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</si>
  <si>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</si>
  <si>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</si>
  <si>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</si>
  <si>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</si>
  <si>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</si>
  <si>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</si>
  <si>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</si>
  <si>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</si>
  <si>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</si>
  <si>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</si>
  <si>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</si>
  <si>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</si>
  <si>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</si>
  <si>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</si>
  <si>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</si>
  <si>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</si>
  <si>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</si>
  <si>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</si>
  <si>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</si>
  <si>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</si>
  <si>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</si>
  <si>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</si>
  <si>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</si>
  <si>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</si>
  <si>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</si>
  <si>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</si>
  <si>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</si>
  <si>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</si>
  <si>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</si>
  <si>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</si>
  <si>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</si>
  <si>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</si>
  <si>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</si>
  <si>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</si>
  <si>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</si>
  <si>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</si>
  <si>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</si>
  <si>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</si>
  <si>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</si>
  <si>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</si>
  <si>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</si>
  <si>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</si>
  <si>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</si>
  <si>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</si>
  <si>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</si>
  <si>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</si>
  <si>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</si>
  <si>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</si>
  <si>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</si>
  <si>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</si>
  <si>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</si>
  <si>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</si>
  <si>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</si>
  <si>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</si>
  <si>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</si>
  <si>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</si>
  <si>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</si>
  <si>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</si>
  <si>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</si>
  <si>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</si>
  <si>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</si>
  <si>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</si>
  <si>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</si>
  <si>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</si>
  <si>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</si>
  <si>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</si>
  <si>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</si>
  <si>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</si>
  <si>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</si>
  <si>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</si>
  <si>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</si>
  <si>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</si>
  <si>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</si>
  <si>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</si>
  <si>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</si>
  <si>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</si>
  <si>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</si>
  <si>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</si>
  <si>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</si>
  <si>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</si>
  <si>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</si>
  <si>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</si>
  <si>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</si>
  <si>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</si>
  <si>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</si>
  <si>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</si>
  <si>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</si>
  <si>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</si>
  <si>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</si>
  <si>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</si>
  <si>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</si>
  <si>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</si>
  <si>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</si>
  <si>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</si>
  <si>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</si>
  <si>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</si>
  <si>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</si>
  <si>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</si>
  <si>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</si>
  <si>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</si>
  <si>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</si>
  <si>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</si>
  <si>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</si>
  <si>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</si>
  <si>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</si>
  <si>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</si>
  <si>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</si>
  <si>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</si>
  <si>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</si>
  <si>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</si>
  <si>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</si>
  <si>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</si>
  <si>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</si>
  <si>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</si>
  <si>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</si>
  <si>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</si>
  <si>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</si>
  <si>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</si>
  <si>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</si>
  <si>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</si>
  <si>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</si>
  <si>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</si>
  <si>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</si>
  <si>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</si>
  <si>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</si>
  <si>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</si>
  <si>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</si>
  <si>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</si>
  <si>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</si>
  <si>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</si>
  <si>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</si>
  <si>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</si>
  <si>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</si>
  <si>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</si>
  <si>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</si>
  <si>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</si>
  <si>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</si>
  <si>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</si>
  <si>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</si>
  <si>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</si>
  <si>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</si>
  <si>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</si>
  <si>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</si>
  <si>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</si>
  <si>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</si>
  <si>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</si>
  <si>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</si>
  <si>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</si>
  <si>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</si>
  <si>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</si>
  <si>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</si>
  <si>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</si>
  <si>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</si>
  <si>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</si>
  <si>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</si>
  <si>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</si>
  <si>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</si>
  <si>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</si>
  <si>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</si>
  <si>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</si>
  <si>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</si>
  <si>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</si>
  <si>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</si>
  <si>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</si>
  <si>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</si>
  <si>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</si>
  <si>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</si>
  <si>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</si>
  <si>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</si>
  <si>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</si>
  <si>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</si>
  <si>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</si>
  <si>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</si>
  <si>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</si>
  <si>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</si>
  <si>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</si>
  <si>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</si>
  <si>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</si>
  <si>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</si>
  <si>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</si>
  <si>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</si>
  <si>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</si>
  <si>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</si>
  <si>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</si>
  <si>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</si>
  <si>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</si>
  <si>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</si>
  <si>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</si>
  <si>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</si>
  <si>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</si>
  <si>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</si>
  <si>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</si>
  <si>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</si>
  <si>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</si>
  <si>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</si>
  <si>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</si>
  <si>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</si>
  <si>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</si>
  <si>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</si>
  <si>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</si>
  <si>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</si>
  <si>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</si>
  <si>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</si>
  <si>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</si>
  <si>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</si>
  <si>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</si>
  <si>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</si>
  <si>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</si>
  <si>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</si>
  <si>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</si>
  <si>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</si>
  <si>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</si>
  <si>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</si>
  <si>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</si>
  <si>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</si>
  <si>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</si>
  <si>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</si>
  <si>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</si>
  <si>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</si>
  <si>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</si>
  <si>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</si>
  <si>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</si>
  <si>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</si>
  <si>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</si>
  <si>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</si>
  <si>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</si>
  <si>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</si>
  <si>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</si>
  <si>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</si>
  <si>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</si>
  <si>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</si>
  <si>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</si>
  <si>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</si>
  <si>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</si>
  <si>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</si>
  <si>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</si>
  <si>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</si>
  <si>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</si>
  <si>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</si>
  <si>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</si>
  <si>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</si>
  <si>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</si>
  <si>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</si>
  <si>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</si>
  <si>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</si>
  <si>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</si>
  <si>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</si>
  <si>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</si>
  <si>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</si>
  <si>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</si>
  <si>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</si>
  <si>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</si>
  <si>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</si>
  <si>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</si>
  <si>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</si>
  <si>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</si>
  <si>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</si>
  <si>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</si>
  <si>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</si>
  <si>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</si>
  <si>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</si>
  <si>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</si>
  <si>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</si>
  <si>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</si>
  <si>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</si>
  <si>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</si>
  <si>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</si>
  <si>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</si>
  <si>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</si>
  <si>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</si>
  <si>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</si>
  <si>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</si>
  <si>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</si>
  <si>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</si>
  <si>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</si>
  <si>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</si>
  <si>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</si>
  <si>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</si>
  <si>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</si>
  <si>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</si>
  <si>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</si>
  <si>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</si>
  <si>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</si>
  <si>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</si>
  <si>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</si>
  <si>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</si>
  <si>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</si>
  <si>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</si>
  <si>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</si>
  <si>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</si>
  <si>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</si>
  <si>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</si>
  <si>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</si>
  <si>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</si>
  <si>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</si>
  <si>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</si>
  <si>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</si>
  <si>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</si>
  <si>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</si>
  <si>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</si>
  <si>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</si>
  <si>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</si>
  <si>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</si>
  <si>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</si>
  <si>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</si>
  <si>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</si>
  <si>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</si>
  <si>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</si>
  <si>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</si>
  <si>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</si>
  <si>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</si>
  <si>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</si>
  <si>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</si>
  <si>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</si>
  <si>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</si>
  <si>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</si>
  <si>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</si>
  <si>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</si>
  <si>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</si>
  <si>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</si>
  <si>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</si>
  <si>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</si>
  <si>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</si>
  <si>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</si>
  <si>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</si>
  <si>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</si>
  <si>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</si>
  <si>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</si>
  <si>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</si>
  <si>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</si>
  <si>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</si>
  <si>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</si>
  <si>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</si>
  <si>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</si>
  <si>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</si>
  <si>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</si>
  <si>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</si>
  <si>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</si>
  <si>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</si>
  <si>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</si>
  <si>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</si>
  <si>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</si>
  <si>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</si>
  <si>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</si>
  <si>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</si>
  <si>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</si>
  <si>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</si>
  <si>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</si>
  <si>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</si>
  <si>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</si>
  <si>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</si>
  <si>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</si>
  <si>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</si>
  <si>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</si>
  <si>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</si>
  <si>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</si>
  <si>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</si>
  <si>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</si>
  <si>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</si>
  <si>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</si>
  <si>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</si>
  <si>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</si>
  <si>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</si>
  <si>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</si>
  <si>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</si>
  <si>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</si>
  <si>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</si>
  <si>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</si>
  <si>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</si>
  <si>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</si>
  <si>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</si>
  <si>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</si>
  <si>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</si>
  <si>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</si>
  <si>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</si>
  <si>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</si>
  <si>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</si>
  <si>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</si>
  <si>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</si>
  <si>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</si>
  <si>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</si>
  <si>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</si>
  <si>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</si>
  <si>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</si>
  <si>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</si>
  <si>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</si>
  <si>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</si>
  <si>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</si>
  <si>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</si>
  <si>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</si>
  <si>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</si>
  <si>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</si>
  <si>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</si>
  <si>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</si>
  <si>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</si>
  <si>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</si>
  <si>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</si>
  <si>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</si>
  <si>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</si>
  <si>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</si>
  <si>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</si>
  <si>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</si>
  <si>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</si>
  <si>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</si>
  <si>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</si>
  <si>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</si>
  <si>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</si>
  <si>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</si>
  <si>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</si>
  <si>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</si>
  <si>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</si>
  <si>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</si>
  <si>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</si>
  <si>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</si>
  <si>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</si>
  <si>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</si>
  <si>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</si>
  <si>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</si>
  <si>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</si>
  <si>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</si>
  <si>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</si>
  <si>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</si>
  <si>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</si>
  <si>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</si>
  <si>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</si>
  <si>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</si>
  <si>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</si>
  <si>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</si>
  <si>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</si>
  <si>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</si>
  <si>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</si>
  <si>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</si>
  <si>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</si>
  <si>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</si>
  <si>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</si>
  <si>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</si>
  <si>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</si>
  <si>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</si>
  <si>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</si>
  <si>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</si>
  <si>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</si>
  <si>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</si>
  <si>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</si>
  <si>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</si>
  <si>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</si>
  <si>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</si>
  <si>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</si>
  <si>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</si>
  <si>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</si>
  <si>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</si>
  <si>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</si>
  <si>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</si>
  <si>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</si>
  <si>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</si>
  <si>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</si>
  <si>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</si>
  <si>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</si>
  <si>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</si>
  <si>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</si>
  <si>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</si>
  <si>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</si>
  <si>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</si>
  <si>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</si>
  <si>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</si>
  <si>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</si>
  <si>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</si>
  <si>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</si>
  <si>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</si>
  <si>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</si>
  <si>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</si>
  <si>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</si>
  <si>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</si>
  <si>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</si>
  <si>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</si>
  <si>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</si>
  <si>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</si>
  <si>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</si>
  <si>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</si>
  <si>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</si>
  <si>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</si>
  <si>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</si>
  <si>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</si>
  <si>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</si>
  <si>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</si>
  <si>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</si>
  <si>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</si>
  <si>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</si>
  <si>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</si>
  <si>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</si>
  <si>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</si>
  <si>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</si>
  <si>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</si>
  <si>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</si>
  <si>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</si>
  <si>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</si>
  <si>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</si>
  <si>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</si>
  <si>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</si>
  <si>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</si>
  <si>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</si>
  <si>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</si>
  <si>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</si>
  <si>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</si>
  <si>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</si>
  <si>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</si>
  <si>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</si>
  <si>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</si>
  <si>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</si>
  <si>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</si>
  <si>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</si>
  <si>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</si>
  <si>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</si>
  <si>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</si>
  <si>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</si>
  <si>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</si>
  <si>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</si>
  <si>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</si>
  <si>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</si>
  <si>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</si>
  <si>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</si>
  <si>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</si>
  <si>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</si>
  <si>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</si>
  <si>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</si>
  <si>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</si>
  <si>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</si>
  <si>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</si>
  <si>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</si>
  <si>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</si>
  <si>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</si>
  <si>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</si>
  <si>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</si>
  <si>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</si>
  <si>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</si>
  <si>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</si>
  <si>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</si>
  <si>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</si>
  <si>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</si>
  <si>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</si>
  <si>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</si>
  <si>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</si>
  <si>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</si>
  <si>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</si>
  <si>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</si>
  <si>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</si>
  <si>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</si>
  <si>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</si>
  <si>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</si>
  <si>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</si>
  <si>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</si>
  <si>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</si>
  <si>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</si>
  <si>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</si>
  <si>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</si>
  <si>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</si>
  <si>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</si>
  <si>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</si>
  <si>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</si>
  <si>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</si>
  <si>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</si>
  <si>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</si>
  <si>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</si>
  <si>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</si>
  <si>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</si>
  <si>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</si>
  <si>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</si>
  <si>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</si>
  <si>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</si>
  <si>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</si>
  <si>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</si>
  <si>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</si>
  <si>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</si>
  <si>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</si>
  <si>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</si>
  <si>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</si>
  <si>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</si>
  <si>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</si>
  <si>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</si>
  <si>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</si>
  <si>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</si>
  <si>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</si>
  <si>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</si>
  <si>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</si>
  <si>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</si>
  <si>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</si>
  <si>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</si>
  <si>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</si>
  <si>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</si>
  <si>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</si>
  <si>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</si>
  <si>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</si>
  <si>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</si>
  <si>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</si>
  <si>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</si>
  <si>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</si>
  <si>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</si>
  <si>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</si>
  <si>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</si>
  <si>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</si>
  <si>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</si>
  <si>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</si>
  <si>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</si>
  <si>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</si>
  <si>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</si>
  <si>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</si>
  <si>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</si>
  <si>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</si>
  <si>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</si>
  <si>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</si>
  <si>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</si>
  <si>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</si>
  <si>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</si>
  <si>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</si>
  <si>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</si>
  <si>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</si>
  <si>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</si>
  <si>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</si>
  <si>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</si>
  <si>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</si>
  <si>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</si>
  <si>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</si>
  <si>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</si>
  <si>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</si>
  <si>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</si>
  <si>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</si>
  <si>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</si>
  <si>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</si>
  <si>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</si>
  <si>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</si>
  <si>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</si>
  <si>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</si>
  <si>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</si>
  <si>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</si>
  <si>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</si>
  <si>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</si>
  <si>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</si>
  <si>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</si>
  <si>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</si>
  <si>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</si>
  <si>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</si>
  <si>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</si>
  <si>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</si>
  <si>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</si>
  <si>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</si>
  <si>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</si>
  <si>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</si>
  <si>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</si>
  <si>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</si>
  <si>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</si>
  <si>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</si>
  <si>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</si>
  <si>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</si>
  <si>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</si>
  <si>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</si>
  <si>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</si>
  <si>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</si>
  <si>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</si>
  <si>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</si>
  <si>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</si>
  <si>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</si>
  <si>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</si>
  <si>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</si>
  <si>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</si>
  <si>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</si>
  <si>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</si>
  <si>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</si>
  <si>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</si>
  <si>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</si>
  <si>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</si>
  <si>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</si>
  <si>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</si>
  <si>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</si>
  <si>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</si>
  <si>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</si>
  <si>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</si>
  <si>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</si>
  <si>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</si>
  <si>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</si>
  <si>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</si>
  <si>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</si>
  <si>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</si>
  <si>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</si>
  <si>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</si>
  <si>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</si>
  <si>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</si>
  <si>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</si>
  <si>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</si>
  <si>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</si>
  <si>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</si>
  <si>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</si>
  <si>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</si>
  <si>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</si>
  <si>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</si>
  <si>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</si>
  <si>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</si>
  <si>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</si>
  <si>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</si>
  <si>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</si>
  <si>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</si>
  <si>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</si>
  <si>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</si>
  <si>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</si>
  <si>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</si>
  <si>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</si>
  <si>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</si>
  <si>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</si>
  <si>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</si>
  <si>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</si>
  <si>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</si>
  <si>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</si>
  <si>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</si>
  <si>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</si>
  <si>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</si>
  <si>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</si>
  <si>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</si>
  <si>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</si>
  <si>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</si>
  <si>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</si>
  <si>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</si>
  <si>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</si>
  <si>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</si>
  <si>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</si>
  <si>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</si>
  <si>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</si>
  <si>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</si>
  <si>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</si>
  <si>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</si>
  <si>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</si>
  <si>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</si>
  <si>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</si>
  <si>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</si>
  <si>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</si>
  <si>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</si>
  <si>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</si>
  <si>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</si>
  <si>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</si>
  <si>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</si>
  <si>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</si>
  <si>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</si>
  <si>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</si>
  <si>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</si>
  <si>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</si>
  <si>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</si>
  <si>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</si>
  <si>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</si>
  <si>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</si>
  <si>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</si>
  <si>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</si>
  <si>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</si>
  <si>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</si>
  <si>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</si>
  <si>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</si>
  <si>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</si>
  <si>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</si>
  <si>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</si>
  <si>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</si>
  <si>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</si>
  <si>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</si>
  <si>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</si>
  <si>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</si>
  <si>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</si>
  <si>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</si>
  <si>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</si>
  <si>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</si>
  <si>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</si>
  <si>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</si>
  <si>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</si>
  <si>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</si>
  <si>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</si>
  <si>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</si>
  <si>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</si>
  <si>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</si>
  <si>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</si>
  <si>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</si>
  <si>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</si>
  <si>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</si>
  <si>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</si>
  <si>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</si>
  <si>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</si>
  <si>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</si>
  <si>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</si>
  <si>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</si>
  <si>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</si>
  <si>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</si>
  <si>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</si>
  <si>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</si>
  <si>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</si>
  <si>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</si>
  <si>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</si>
  <si>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</si>
  <si>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</si>
  <si>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</si>
  <si>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</si>
  <si>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</si>
  <si>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</si>
  <si>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</si>
  <si>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</si>
  <si>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</si>
  <si>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</si>
  <si>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</si>
  <si>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</si>
  <si>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</si>
  <si>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</si>
  <si>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</si>
  <si>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</si>
  <si>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</si>
  <si>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</si>
  <si>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</si>
  <si>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</si>
  <si>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</si>
  <si>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</si>
  <si>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</si>
  <si>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</si>
  <si>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</si>
  <si>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</si>
  <si>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</si>
  <si>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</si>
  <si>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</si>
  <si>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</si>
  <si>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</si>
  <si>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</si>
  <si>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</si>
  <si>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</si>
  <si>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</si>
  <si>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</si>
  <si>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</si>
  <si>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</si>
  <si>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</si>
  <si>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</si>
  <si>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</si>
  <si>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</si>
  <si>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</si>
  <si>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</si>
  <si>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</si>
  <si>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</si>
  <si>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</si>
  <si>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</si>
  <si>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</si>
  <si>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</si>
  <si>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</si>
  <si>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</si>
  <si>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</si>
  <si>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</si>
  <si>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</si>
  <si>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</si>
  <si>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</si>
  <si>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</si>
  <si>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</si>
  <si>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</si>
  <si>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</si>
  <si>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</si>
  <si>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</si>
  <si>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</si>
  <si>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</si>
  <si>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</si>
  <si>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</si>
  <si>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</si>
  <si>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</si>
  <si>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</si>
  <si>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</si>
  <si>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</si>
  <si>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</si>
  <si>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</si>
  <si>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</si>
  <si>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</si>
  <si>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</si>
  <si>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</si>
  <si>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</si>
  <si>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</si>
  <si>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</si>
  <si>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</si>
  <si>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</si>
  <si>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</si>
  <si>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</si>
  <si>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</si>
  <si>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</si>
  <si>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</si>
  <si>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</si>
  <si>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</si>
  <si>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</si>
  <si>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</si>
  <si>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</si>
  <si>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</si>
  <si>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</si>
  <si>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</si>
  <si>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</si>
  <si>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</si>
  <si>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</si>
  <si>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</si>
  <si>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</si>
  <si>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</si>
  <si>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</si>
  <si>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</si>
  <si>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</si>
  <si>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</si>
  <si>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</si>
  <si>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</si>
  <si>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</si>
  <si>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</si>
  <si>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</si>
  <si>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</si>
  <si>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</si>
  <si>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</si>
  <si>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</si>
  <si>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</si>
  <si>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</si>
  <si>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</si>
  <si>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</si>
  <si>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</si>
  <si>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</si>
  <si>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</si>
  <si>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</si>
  <si>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</si>
  <si>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</si>
  <si>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</si>
  <si>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</si>
  <si>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</si>
  <si>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</si>
  <si>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</si>
  <si>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</si>
  <si>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</si>
  <si>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</si>
  <si>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</si>
  <si>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</si>
  <si>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</si>
  <si>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</si>
  <si>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</si>
  <si>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</si>
  <si>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</si>
  <si>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</si>
  <si>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</si>
  <si>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</si>
  <si>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</si>
  <si>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</si>
  <si>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</si>
  <si>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</si>
  <si>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</si>
  <si>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</si>
  <si>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</si>
  <si>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</si>
  <si>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</si>
  <si>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</si>
  <si>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</si>
  <si>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</si>
  <si>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</si>
  <si>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</si>
  <si>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</si>
  <si>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</si>
  <si>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</si>
  <si>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</si>
  <si>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</si>
  <si>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</si>
  <si>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</si>
  <si>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</si>
  <si>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</si>
  <si>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</si>
  <si>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</si>
  <si>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</si>
  <si>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</si>
  <si>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</si>
  <si>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</si>
  <si>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</si>
  <si>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</si>
  <si>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</si>
  <si>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</si>
  <si>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</si>
  <si>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</si>
  <si>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</si>
  <si>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</si>
  <si>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</si>
  <si>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</si>
  <si>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</si>
  <si>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</si>
  <si>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</si>
  <si>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</si>
  <si>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</si>
  <si>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</si>
  <si>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</si>
  <si>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</si>
  <si>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</si>
  <si>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</si>
  <si>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</si>
  <si>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</si>
  <si>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</si>
  <si>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</si>
  <si>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</si>
  <si>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</si>
  <si>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</si>
  <si>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</si>
  <si>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</si>
  <si>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</si>
  <si>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</si>
  <si>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</si>
  <si>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</si>
  <si>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</si>
  <si>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</si>
  <si>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</si>
  <si>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</si>
  <si>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</si>
  <si>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</si>
  <si>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</si>
  <si>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</si>
  <si>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</si>
  <si>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</si>
  <si>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</si>
  <si>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</si>
  <si>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</si>
  <si>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</si>
  <si>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</si>
  <si>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</si>
  <si>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</si>
  <si>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</si>
  <si>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</si>
  <si>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</si>
  <si>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</si>
  <si>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</si>
  <si>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</si>
  <si>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</si>
  <si>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</si>
  <si>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</si>
  <si>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</si>
  <si>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</si>
  <si>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</si>
  <si>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</si>
  <si>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</si>
  <si>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</si>
  <si>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</si>
  <si>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</si>
  <si>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</si>
  <si>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</si>
  <si>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</si>
  <si>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</si>
  <si>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</si>
  <si>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</si>
  <si>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</si>
  <si>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</si>
  <si>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</si>
  <si>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</si>
  <si>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</si>
  <si>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</si>
  <si>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</si>
  <si>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</si>
  <si>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</si>
  <si>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</si>
  <si>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</si>
  <si>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</si>
  <si>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</si>
  <si>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</si>
  <si>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</si>
  <si>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</si>
  <si>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</si>
  <si>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</si>
  <si>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</si>
  <si>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</si>
  <si>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</si>
  <si>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</si>
  <si>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</si>
  <si>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</si>
  <si>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</si>
  <si>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</si>
  <si>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</si>
  <si>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</si>
  <si>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</si>
  <si>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</si>
  <si>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</si>
  <si>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</si>
  <si>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</si>
  <si>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</si>
  <si>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</si>
  <si>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</si>
  <si>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</si>
  <si>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</si>
  <si>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</si>
  <si>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</si>
  <si>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</si>
  <si>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</si>
  <si>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</si>
  <si>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</si>
  <si>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</si>
  <si>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</si>
  <si>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</si>
  <si>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</si>
  <si>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</si>
  <si>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</si>
  <si>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</si>
  <si>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</si>
  <si>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</si>
  <si>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</si>
  <si>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</si>
  <si>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</si>
  <si>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</si>
  <si>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</si>
  <si>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</si>
  <si>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</si>
  <si>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</si>
  <si>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</si>
  <si>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</si>
  <si>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</si>
  <si>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</si>
  <si>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</si>
  <si>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</si>
  <si>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</si>
  <si>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</si>
  <si>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</si>
  <si>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</si>
  <si>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</si>
  <si>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</si>
  <si>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</si>
  <si>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</si>
  <si>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</si>
  <si>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</si>
  <si>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</si>
  <si>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</si>
  <si>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</si>
  <si>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</si>
  <si>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</si>
  <si>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</si>
  <si>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</si>
  <si>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</si>
  <si>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</si>
  <si>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</si>
  <si>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</si>
  <si>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</si>
  <si>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</si>
  <si>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</si>
  <si>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</si>
  <si>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</si>
  <si>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</si>
  <si>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</si>
  <si>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</si>
  <si>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</si>
  <si>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</si>
  <si>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</si>
  <si>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</si>
  <si>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</si>
  <si>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</si>
  <si>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</si>
  <si>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</si>
  <si>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</si>
  <si>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</si>
  <si>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</si>
  <si>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</si>
  <si>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</si>
  <si>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</si>
  <si>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</si>
  <si>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</si>
  <si>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</si>
  <si>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</si>
  <si>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</si>
  <si>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</si>
  <si>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</si>
  <si>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</si>
  <si>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</si>
  <si>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</si>
  <si>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</si>
  <si>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</si>
  <si>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</si>
  <si>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</si>
  <si>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</si>
  <si>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</si>
  <si>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</si>
  <si>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</si>
  <si>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</si>
  <si>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</si>
  <si>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</si>
  <si>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</si>
  <si>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</si>
  <si>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</si>
  <si>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</si>
  <si>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</si>
  <si>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</si>
  <si>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</si>
  <si>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</si>
  <si>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</si>
  <si>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</si>
  <si>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</si>
  <si>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</si>
  <si>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</si>
  <si>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</si>
  <si>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</si>
  <si>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</si>
  <si>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</si>
  <si>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</si>
  <si>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</si>
  <si>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</si>
  <si>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</si>
  <si>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</si>
  <si>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</si>
  <si>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</si>
  <si>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</si>
  <si>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</si>
  <si>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</si>
  <si>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</si>
  <si>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</si>
  <si>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</si>
  <si>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</si>
  <si>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</si>
  <si>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</si>
  <si>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</si>
  <si>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</si>
  <si>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</si>
  <si>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</si>
  <si>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</si>
  <si>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</si>
  <si>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</si>
  <si>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</si>
  <si>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</si>
  <si>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</si>
  <si>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</si>
  <si>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</si>
  <si>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</si>
  <si>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</si>
  <si>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</si>
  <si>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</si>
  <si>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</si>
  <si>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</si>
  <si>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</si>
  <si>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</si>
  <si>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</si>
  <si>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</si>
  <si>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</si>
  <si>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</si>
  <si>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</si>
  <si>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</si>
  <si>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</si>
  <si>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</si>
  <si>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</si>
  <si>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</si>
  <si>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</si>
  <si>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</si>
  <si>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</si>
  <si>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</si>
  <si>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</si>
  <si>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</si>
  <si>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</si>
  <si>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</si>
  <si>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</si>
  <si>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</si>
  <si>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</si>
  <si>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</si>
  <si>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</si>
  <si>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</si>
  <si>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</si>
  <si>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</si>
  <si>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</si>
  <si>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</si>
  <si>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</si>
  <si>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</si>
  <si>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</si>
  <si>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</si>
  <si>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</si>
  <si>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</si>
  <si>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</si>
  <si>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</si>
  <si>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</si>
  <si>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</si>
  <si>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</si>
  <si>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</si>
  <si>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</si>
  <si>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</si>
  <si>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</si>
  <si>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</si>
  <si>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</si>
  <si>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</si>
  <si>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</si>
  <si>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</si>
  <si>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</si>
  <si>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</si>
  <si>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</si>
  <si>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</si>
  <si>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</si>
  <si>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</si>
  <si>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</si>
  <si>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</si>
  <si>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</si>
  <si>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</si>
  <si>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</si>
  <si>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</si>
  <si>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</si>
  <si>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</si>
  <si>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</si>
  <si>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</si>
  <si>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</si>
  <si>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</si>
  <si>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</si>
  <si>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</si>
  <si>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</si>
  <si>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</si>
  <si>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</si>
  <si>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</si>
  <si>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</si>
  <si>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</si>
  <si>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</si>
  <si>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</si>
  <si>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</si>
  <si>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</si>
  <si>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</si>
  <si>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</si>
  <si>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</si>
  <si>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</si>
  <si>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</si>
  <si>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</si>
  <si>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</si>
  <si>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</si>
  <si>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</si>
  <si>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</si>
  <si>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</si>
  <si>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</si>
  <si>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</si>
  <si>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</si>
  <si>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</si>
  <si>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</si>
  <si>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</si>
  <si>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</si>
  <si>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</si>
  <si>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</si>
  <si>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</si>
  <si>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</si>
  <si>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</si>
  <si>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</si>
  <si>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</si>
  <si>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</si>
  <si>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</si>
  <si>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</si>
  <si>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</si>
  <si>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</si>
  <si>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</si>
  <si>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</si>
  <si>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</si>
  <si>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</si>
  <si>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</si>
  <si>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</si>
  <si>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</si>
  <si>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</si>
  <si>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</si>
  <si>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</si>
  <si>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</si>
  <si>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</si>
  <si>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</si>
  <si>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</si>
  <si>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</si>
  <si>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</si>
  <si>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</si>
  <si>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</si>
  <si>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</si>
  <si>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</si>
  <si>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</si>
  <si>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</si>
  <si>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</si>
  <si>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</si>
  <si>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</si>
  <si>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</si>
  <si>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</si>
  <si>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</si>
  <si>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</si>
  <si>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</si>
  <si>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</si>
  <si>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</si>
  <si>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</si>
  <si>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</si>
  <si>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</si>
  <si>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</si>
  <si>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</si>
  <si>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</si>
  <si>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</si>
  <si>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</si>
  <si>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</si>
  <si>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</si>
  <si>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</si>
  <si>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</si>
  <si>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</si>
  <si>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</si>
  <si>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</si>
  <si>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</si>
  <si>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</si>
  <si>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</si>
  <si>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</si>
  <si>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</si>
  <si>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</si>
  <si>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</si>
  <si>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</si>
  <si>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</si>
  <si>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</si>
  <si>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</si>
  <si>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</si>
  <si>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</si>
  <si>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</si>
  <si>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</si>
  <si>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</si>
  <si>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</si>
  <si>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</si>
  <si>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</si>
  <si>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</si>
  <si>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</si>
  <si>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</si>
  <si>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</si>
  <si>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</si>
  <si>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</si>
  <si>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</si>
  <si>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</si>
  <si>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</si>
  <si>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</si>
  <si>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</si>
  <si>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</si>
  <si>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</si>
  <si>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</si>
  <si>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</si>
  <si>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</si>
  <si>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</si>
  <si>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</si>
  <si>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</si>
  <si>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</si>
  <si>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</si>
  <si>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</si>
  <si>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</si>
  <si>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</si>
  <si>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</si>
  <si>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</si>
  <si>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</si>
  <si>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</si>
  <si>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</si>
  <si>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</si>
  <si>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</si>
  <si>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</si>
  <si>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</si>
  <si>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</si>
  <si>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</si>
  <si>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</si>
  <si>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</si>
  <si>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</si>
  <si>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</si>
  <si>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</si>
  <si>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</si>
  <si>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</si>
  <si>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</si>
  <si>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</si>
  <si>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</si>
  <si>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</si>
  <si>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</si>
  <si>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</si>
  <si>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</si>
  <si>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</si>
  <si>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</si>
  <si>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</si>
  <si>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</si>
  <si>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</si>
  <si>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</si>
  <si>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</si>
  <si>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</si>
  <si>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</si>
  <si>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</si>
  <si>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</si>
  <si>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</si>
  <si>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</si>
  <si>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</si>
  <si>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</si>
  <si>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</si>
  <si>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</si>
  <si>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</si>
  <si>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</si>
  <si>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</si>
  <si>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</si>
  <si>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</si>
  <si>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</si>
  <si>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</si>
  <si>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</si>
  <si>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</si>
  <si>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</si>
  <si>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</si>
  <si>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</si>
  <si>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</si>
  <si>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</si>
  <si>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</si>
  <si>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</si>
  <si>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</si>
  <si>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</si>
  <si>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</si>
  <si>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</si>
  <si>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</si>
  <si>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</si>
  <si>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</si>
  <si>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</si>
  <si>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</si>
  <si>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</si>
  <si>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</si>
  <si>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</si>
  <si>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</si>
  <si>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</si>
  <si>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</si>
  <si>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</si>
  <si>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</si>
  <si>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</si>
  <si>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</si>
  <si>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</si>
  <si>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</si>
  <si>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</si>
  <si>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</si>
  <si>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</si>
  <si>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</si>
  <si>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</si>
  <si>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</si>
  <si>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</si>
  <si>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</si>
  <si>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</si>
  <si>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</si>
  <si>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</si>
  <si>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</si>
  <si>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</si>
  <si>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</si>
  <si>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</si>
  <si>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</si>
  <si>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</si>
  <si>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</si>
  <si>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</si>
  <si>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</si>
  <si>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</si>
  <si>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</si>
  <si>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</si>
  <si>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</si>
  <si>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</si>
  <si>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</si>
  <si>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</si>
  <si>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</si>
  <si>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</si>
  <si>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</si>
  <si>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</si>
  <si>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</si>
  <si>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</si>
  <si>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</si>
  <si>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</si>
  <si>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</si>
  <si>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</si>
  <si>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</si>
  <si>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</si>
  <si>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</si>
  <si>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</si>
  <si>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</si>
  <si>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</si>
  <si>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</si>
  <si>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</si>
  <si>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</si>
  <si>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</si>
  <si>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</si>
  <si>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</si>
  <si>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</si>
  <si>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</si>
  <si>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</si>
  <si>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</si>
  <si>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</si>
  <si>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</si>
  <si>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</si>
  <si>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</si>
  <si>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</si>
  <si>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</si>
  <si>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</si>
  <si>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</si>
  <si>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</si>
  <si>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</si>
  <si>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</si>
  <si>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</si>
  <si>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</si>
  <si>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</si>
  <si>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</si>
  <si>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</si>
  <si>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</si>
  <si>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</si>
  <si>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</si>
  <si>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</si>
  <si>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</si>
  <si>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</si>
  <si>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</si>
  <si>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</si>
  <si>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</si>
  <si>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</si>
  <si>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</si>
  <si>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</si>
  <si>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</si>
  <si>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</si>
  <si>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</si>
  <si>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</si>
  <si>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</si>
  <si>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</si>
  <si>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</si>
  <si>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</si>
  <si>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</si>
  <si>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</si>
  <si>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</si>
  <si>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</si>
  <si>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</si>
  <si>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</si>
  <si>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</si>
  <si>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</si>
  <si>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</si>
  <si>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</si>
  <si>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</si>
  <si>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</si>
  <si>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</si>
  <si>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</si>
  <si>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</si>
  <si>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</si>
  <si>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</si>
  <si>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</si>
  <si>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</si>
  <si>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</si>
  <si>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</si>
  <si>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</si>
  <si>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</si>
  <si>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</si>
  <si>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</si>
  <si>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</si>
  <si>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</si>
  <si>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</si>
  <si>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</si>
  <si>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</si>
  <si>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</si>
  <si>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</si>
  <si>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</si>
  <si>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</si>
  <si>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</si>
  <si>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</si>
  <si>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</si>
  <si>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</si>
  <si>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</si>
  <si>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</si>
  <si>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</si>
  <si>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</si>
  <si>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</si>
  <si>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</si>
  <si>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</si>
  <si>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</si>
  <si>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</si>
  <si>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</si>
  <si>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</si>
  <si>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</si>
  <si>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</si>
  <si>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</si>
  <si>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</si>
  <si>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</si>
  <si>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</si>
  <si>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</si>
  <si>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</si>
  <si>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</si>
  <si>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</si>
  <si>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</si>
  <si>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</si>
  <si>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</si>
  <si>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</si>
  <si>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</si>
  <si>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</si>
  <si>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</si>
  <si>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</si>
  <si>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</si>
  <si>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</si>
  <si>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</si>
  <si>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</si>
  <si>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</si>
  <si>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</si>
  <si>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</si>
  <si>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</si>
  <si>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</si>
  <si>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</si>
  <si>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</si>
  <si>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</si>
  <si>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</si>
  <si>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</si>
  <si>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</si>
  <si>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</si>
  <si>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</si>
  <si>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</si>
  <si>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</si>
  <si>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</si>
  <si>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</si>
  <si>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</si>
  <si>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</si>
  <si>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</si>
  <si>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</si>
  <si>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</si>
  <si>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</si>
  <si>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</si>
  <si>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</si>
  <si>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</si>
  <si>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</si>
  <si>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</si>
  <si>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</si>
  <si>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</si>
  <si>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</si>
  <si>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</si>
  <si>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</si>
  <si>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</si>
  <si>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</si>
  <si>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</si>
  <si>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</si>
  <si>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</si>
  <si>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</si>
  <si>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</si>
  <si>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</si>
  <si>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</si>
  <si>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</si>
  <si>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</si>
  <si>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</si>
  <si>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</si>
  <si>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</si>
  <si>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</si>
  <si>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</si>
  <si>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</si>
  <si>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</si>
  <si>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</si>
  <si>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</si>
  <si>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</si>
  <si>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</si>
  <si>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</si>
  <si>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</si>
  <si>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</si>
  <si>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</si>
  <si>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</si>
  <si>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</si>
  <si>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</si>
  <si>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</si>
  <si>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</si>
  <si>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</si>
  <si>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</si>
  <si>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</si>
  <si>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</si>
  <si>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</si>
  <si>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</si>
  <si>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</si>
  <si>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</si>
  <si>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</si>
  <si>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</si>
  <si>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</si>
  <si>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</si>
  <si>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</si>
  <si>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</si>
  <si>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</si>
  <si>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</si>
  <si>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</si>
  <si>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</si>
  <si>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</si>
  <si>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</si>
  <si>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</si>
  <si>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</si>
  <si>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</si>
  <si>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</si>
  <si>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</si>
  <si>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</si>
  <si>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</si>
  <si>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</si>
  <si>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</si>
  <si>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</si>
  <si>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</si>
  <si>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</si>
  <si>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</si>
  <si>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</si>
  <si>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</si>
  <si>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</si>
  <si>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</si>
  <si>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</si>
  <si>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</si>
  <si>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</si>
  <si>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</si>
  <si>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</si>
  <si>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</si>
  <si>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</si>
  <si>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</si>
  <si>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</si>
  <si>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</si>
  <si>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</si>
  <si>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</si>
  <si>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</si>
  <si>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</si>
  <si>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</si>
  <si>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</si>
  <si>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</si>
  <si>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</si>
  <si>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</si>
  <si>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</si>
  <si>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</si>
  <si>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</si>
  <si>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</si>
  <si>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</si>
  <si>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</si>
  <si>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</si>
  <si>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</si>
  <si>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</si>
  <si>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</si>
  <si>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</si>
  <si>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</si>
  <si>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</si>
  <si>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</si>
  <si>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</si>
  <si>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</si>
  <si>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</si>
  <si>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</si>
  <si>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</si>
  <si>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</si>
  <si>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</si>
  <si>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</si>
  <si>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</si>
  <si>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</si>
  <si>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</si>
  <si>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</si>
  <si>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</si>
  <si>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</si>
  <si>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</si>
  <si>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</si>
  <si>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</si>
  <si>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</si>
  <si>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</si>
  <si>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</si>
  <si>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</si>
  <si>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</si>
  <si>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</si>
  <si>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</si>
  <si>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</si>
  <si>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</si>
  <si>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</si>
  <si>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</si>
  <si>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</si>
  <si>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</si>
  <si>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</si>
  <si>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</si>
  <si>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</si>
  <si>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</si>
  <si>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</si>
  <si>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</si>
  <si>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</si>
  <si>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</si>
  <si>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</si>
  <si>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</si>
  <si>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</si>
  <si>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</si>
  <si>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</si>
  <si>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</si>
  <si>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</si>
  <si>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</si>
  <si>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</si>
  <si>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</si>
  <si>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</si>
  <si>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</si>
  <si>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</si>
  <si>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</si>
  <si>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</si>
  <si>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</si>
  <si>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</si>
  <si>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</si>
  <si>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</si>
  <si>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</si>
  <si>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</si>
  <si>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</si>
  <si>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</si>
  <si>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</si>
  <si>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</si>
  <si>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</si>
  <si>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</si>
  <si>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</si>
  <si>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</si>
  <si>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</si>
  <si>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</si>
  <si>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</si>
  <si>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</si>
  <si>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</si>
  <si>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</si>
  <si>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</si>
  <si>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</si>
  <si>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</si>
  <si>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</si>
  <si>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</si>
  <si>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</si>
  <si>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</si>
  <si>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</si>
  <si>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</si>
  <si>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</si>
  <si>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</si>
  <si>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</si>
  <si>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</si>
  <si>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</si>
  <si>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</si>
  <si>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</si>
  <si>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</si>
  <si>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</si>
  <si>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</si>
  <si>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</si>
  <si>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</si>
  <si>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</si>
  <si>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</si>
  <si>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</si>
  <si>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</si>
  <si>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</si>
  <si>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</si>
  <si>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</si>
  <si>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</si>
  <si>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</si>
  <si>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</si>
  <si>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</si>
  <si>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</si>
  <si>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</si>
  <si>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</si>
  <si>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</si>
  <si>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</si>
  <si>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</si>
  <si>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</si>
  <si>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</si>
  <si>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</si>
  <si>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</si>
  <si>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</si>
  <si>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</si>
  <si>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</si>
  <si>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</si>
  <si>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</si>
  <si>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</si>
  <si>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</si>
  <si>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</si>
  <si>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</si>
  <si>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</si>
  <si>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</si>
  <si>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</si>
  <si>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</si>
  <si>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</si>
  <si>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</si>
  <si>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</si>
  <si>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</si>
  <si>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</si>
  <si>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</si>
  <si>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</si>
  <si>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</si>
  <si>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</si>
  <si>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</si>
  <si>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</si>
  <si>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</si>
  <si>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</si>
  <si>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</si>
  <si>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</si>
  <si>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</si>
  <si>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</si>
  <si>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</si>
  <si>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</si>
  <si>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</si>
  <si>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</si>
  <si>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</si>
  <si>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</si>
  <si>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</si>
  <si>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</si>
  <si>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</si>
  <si>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</si>
  <si>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</si>
  <si>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</si>
  <si>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</si>
  <si>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</si>
  <si>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</si>
  <si>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</si>
  <si>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</si>
  <si>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</si>
  <si>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</si>
  <si>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</si>
  <si>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</si>
  <si>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</si>
  <si>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</si>
  <si>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</si>
  <si>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</si>
  <si>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</si>
  <si>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</si>
  <si>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</si>
  <si>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</si>
  <si>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</si>
  <si>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</si>
  <si>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</si>
  <si>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</si>
  <si>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</si>
  <si>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</si>
  <si>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</si>
  <si>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</si>
  <si>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</si>
  <si>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</si>
  <si>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</si>
  <si>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</si>
  <si>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</si>
  <si>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</si>
  <si>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</si>
  <si>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</si>
  <si>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</si>
  <si>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</si>
  <si>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</si>
  <si>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</si>
  <si>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</si>
  <si>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</si>
  <si>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</si>
  <si>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</si>
  <si>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</si>
  <si>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</si>
  <si>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</si>
  <si>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</si>
  <si>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</si>
  <si>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</si>
  <si>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</si>
  <si>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</si>
  <si>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</si>
  <si>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</si>
  <si>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</si>
  <si>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</si>
  <si>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</si>
  <si>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</si>
  <si>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</si>
  <si>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</si>
  <si>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</si>
  <si>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</si>
  <si>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</si>
  <si>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</si>
  <si>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</si>
  <si>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</si>
  <si>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</si>
  <si>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</si>
  <si>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</si>
  <si>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</si>
  <si>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</si>
  <si>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</si>
  <si>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</si>
  <si>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</si>
  <si>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</si>
  <si>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</si>
  <si>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</si>
  <si>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</si>
  <si>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</si>
  <si>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</si>
  <si>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</si>
  <si>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</si>
  <si>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</si>
  <si>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</si>
  <si>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</si>
  <si>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</si>
  <si>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</si>
  <si>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</si>
  <si>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</si>
  <si>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</si>
  <si>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</si>
  <si>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</si>
  <si>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</si>
  <si>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</si>
  <si>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</si>
  <si>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</si>
  <si>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</si>
  <si>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</si>
  <si>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</si>
  <si>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</si>
  <si>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</si>
  <si>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</si>
  <si>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</si>
  <si>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</si>
  <si>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</si>
  <si>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</si>
  <si>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</si>
  <si>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</si>
  <si>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</si>
  <si>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</si>
  <si>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</si>
  <si>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</si>
  <si>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</si>
  <si>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</si>
  <si>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</si>
  <si>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</si>
  <si>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</si>
  <si>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</si>
  <si>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</si>
  <si>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</si>
  <si>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</si>
  <si>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</si>
  <si>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</si>
  <si>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</si>
  <si>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</si>
  <si>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</si>
  <si>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</si>
  <si>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</si>
  <si>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</si>
  <si>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</si>
  <si>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</si>
  <si>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</si>
  <si>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</si>
  <si>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</si>
  <si>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</si>
  <si>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</si>
  <si>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</si>
  <si>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</si>
  <si>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</si>
  <si>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</si>
  <si>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</si>
  <si>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</si>
  <si>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</si>
  <si>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</si>
  <si>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</si>
  <si>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</si>
  <si>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</si>
  <si>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</si>
  <si>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</si>
  <si>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</si>
  <si>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</si>
  <si>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</si>
  <si>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</si>
  <si>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</si>
  <si>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</si>
  <si>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</si>
  <si>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</si>
  <si>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</si>
  <si>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</si>
  <si>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</si>
  <si>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</si>
  <si>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</si>
  <si>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</si>
  <si>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</si>
  <si>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</si>
  <si>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</si>
  <si>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</si>
  <si>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</si>
  <si>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</si>
  <si>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</si>
  <si>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</si>
  <si>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</si>
  <si>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</si>
  <si>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</si>
  <si>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</si>
  <si>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</si>
  <si>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</si>
  <si>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</si>
  <si>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</si>
  <si>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</si>
  <si>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</si>
  <si>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</si>
  <si>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</si>
  <si>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</si>
  <si>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</si>
  <si>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</si>
  <si>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</si>
  <si>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</si>
  <si>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</si>
  <si>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</si>
  <si>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</si>
  <si>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</si>
  <si>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</si>
  <si>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</si>
  <si>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</si>
  <si>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</si>
  <si>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</si>
  <si>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</si>
  <si>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</si>
  <si>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</si>
  <si>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</si>
  <si>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</si>
  <si>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</si>
  <si>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</si>
  <si>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</si>
  <si>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</si>
  <si>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</si>
  <si>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</si>
  <si>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</si>
  <si>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</si>
  <si>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</si>
  <si>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</si>
  <si>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</si>
  <si>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</si>
  <si>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</si>
  <si>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</si>
  <si>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</si>
  <si>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</si>
  <si>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</si>
  <si>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</si>
  <si>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</si>
  <si>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</si>
  <si>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</si>
  <si>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</si>
  <si>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</si>
  <si>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</si>
  <si>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</si>
  <si>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</si>
  <si>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</si>
  <si>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</si>
  <si>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</si>
  <si>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</si>
  <si>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</si>
  <si>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</si>
  <si>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</si>
  <si>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</si>
  <si>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</si>
  <si>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</si>
  <si>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</si>
  <si>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</si>
  <si>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</si>
  <si>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</si>
  <si>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</si>
  <si>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</si>
  <si>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</si>
  <si>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</si>
  <si>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</si>
  <si>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</si>
  <si>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</si>
  <si>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</si>
  <si>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</si>
  <si>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</si>
  <si>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</si>
  <si>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</si>
  <si>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</si>
  <si>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</si>
  <si>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</si>
  <si>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</si>
  <si>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</si>
  <si>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</si>
  <si>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</si>
  <si>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</si>
  <si>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</si>
  <si>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</si>
  <si>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</si>
  <si>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</si>
  <si>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</si>
  <si>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</si>
  <si>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</si>
  <si>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</si>
  <si>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</si>
  <si>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</si>
  <si>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</si>
  <si>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</si>
  <si>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</si>
  <si>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</si>
  <si>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</si>
  <si>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</si>
  <si>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</si>
  <si>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</si>
  <si>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</si>
  <si>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</si>
  <si>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</si>
  <si>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</si>
  <si>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</si>
  <si>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</si>
  <si>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</si>
  <si>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</si>
  <si>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</si>
  <si>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</si>
  <si>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</si>
  <si>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</si>
  <si>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</si>
  <si>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</si>
  <si>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</si>
  <si>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</si>
  <si>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</si>
  <si>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</si>
  <si>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</si>
  <si>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</si>
  <si>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</si>
  <si>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</si>
  <si>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</si>
  <si>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</si>
  <si>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</si>
  <si>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</si>
  <si>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</si>
  <si>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</si>
  <si>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</si>
  <si>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</si>
  <si>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</si>
  <si>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</si>
  <si>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</si>
  <si>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</si>
  <si>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</si>
  <si>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</si>
  <si>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</si>
  <si>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</si>
  <si>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</si>
  <si>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</si>
  <si>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</si>
  <si>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</si>
  <si>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</si>
  <si>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</si>
  <si>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</si>
  <si>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</si>
  <si>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</si>
  <si>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</si>
  <si>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</si>
  <si>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</si>
  <si>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</si>
  <si>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</si>
  <si>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</si>
  <si>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</si>
  <si>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</si>
  <si>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</si>
  <si>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</si>
  <si>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</si>
  <si>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</si>
  <si>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</si>
  <si>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</si>
  <si>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</si>
  <si>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</si>
  <si>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</si>
  <si>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</si>
  <si>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</si>
  <si>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</si>
  <si>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</si>
  <si>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</si>
  <si>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</si>
  <si>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</si>
  <si>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</si>
  <si>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</si>
  <si>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</si>
  <si>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</si>
  <si>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</si>
  <si>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</si>
  <si>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</si>
  <si>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</si>
  <si>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</si>
  <si>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</si>
  <si>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</si>
  <si>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</si>
  <si>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</si>
  <si>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</si>
  <si>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</si>
  <si>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</si>
  <si>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</si>
  <si>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</si>
  <si>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</si>
  <si>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</si>
  <si>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</si>
  <si>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</si>
  <si>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</si>
  <si>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</si>
  <si>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</si>
  <si>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</si>
  <si>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</si>
  <si>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</si>
  <si>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</si>
  <si>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</si>
  <si>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</si>
  <si>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</si>
  <si>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</si>
  <si>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</si>
  <si>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</si>
  <si>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</si>
  <si>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</si>
  <si>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</si>
  <si>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</si>
  <si>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</si>
  <si>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</si>
  <si>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</si>
  <si>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</si>
  <si>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</si>
  <si>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</si>
  <si>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</si>
  <si>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</si>
  <si>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</si>
  <si>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</si>
  <si>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</si>
  <si>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</si>
  <si>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</si>
  <si>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</si>
  <si>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</si>
  <si>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</si>
  <si>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</si>
  <si>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</si>
  <si>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</si>
  <si>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</si>
  <si>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</si>
  <si>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</si>
  <si>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</si>
  <si>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</si>
  <si>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</si>
  <si>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</si>
  <si>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</si>
  <si>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</si>
  <si>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</si>
  <si>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</si>
  <si>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</si>
  <si>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</si>
  <si>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</si>
  <si>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</si>
  <si>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</si>
  <si>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</si>
  <si>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</si>
  <si>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</si>
  <si>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</si>
  <si>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</si>
  <si>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</si>
  <si>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</si>
  <si>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</si>
  <si>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</si>
  <si>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</si>
  <si>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</si>
  <si>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</si>
  <si>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</si>
  <si>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</si>
  <si>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</si>
  <si>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</si>
  <si>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</si>
  <si>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</si>
  <si>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</si>
  <si>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</si>
  <si>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</si>
  <si>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</si>
  <si>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</si>
  <si>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</si>
  <si>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</si>
  <si>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</si>
  <si>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</si>
  <si>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</si>
  <si>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</si>
  <si>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</si>
  <si>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</si>
  <si>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</si>
  <si>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</si>
  <si>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</si>
  <si>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</si>
  <si>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</si>
  <si>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</si>
  <si>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</si>
  <si>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</si>
  <si>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</si>
  <si>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</si>
  <si>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</si>
  <si>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</si>
  <si>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</si>
  <si>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</si>
  <si>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</si>
  <si>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</si>
  <si>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</si>
  <si>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</si>
  <si>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</si>
  <si>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</si>
  <si>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</si>
  <si>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</si>
  <si>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</si>
  <si>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</si>
  <si>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</si>
  <si>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</si>
  <si>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</si>
  <si>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</si>
  <si>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</si>
  <si>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</si>
  <si>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</si>
  <si>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</si>
  <si>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</si>
  <si>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</si>
  <si>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</si>
  <si>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</si>
  <si>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</si>
  <si>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</si>
  <si>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</si>
  <si>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</si>
  <si>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</si>
  <si>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</si>
  <si>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</si>
  <si>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</si>
  <si>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</si>
  <si>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</si>
  <si>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</si>
  <si>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</si>
  <si>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</si>
  <si>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</si>
  <si>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</si>
  <si>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</si>
  <si>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</si>
  <si>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</si>
  <si>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</si>
  <si>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</si>
  <si>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</si>
  <si>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</si>
  <si>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</si>
  <si>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</si>
  <si>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</si>
  <si>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</si>
  <si>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</si>
  <si>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</si>
  <si>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</si>
  <si>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</si>
  <si>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</si>
  <si>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</si>
  <si>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</si>
  <si>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</si>
  <si>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</si>
  <si>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</si>
  <si>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</si>
  <si>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</si>
  <si>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</si>
  <si>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</si>
  <si>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</si>
  <si>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</si>
  <si>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</si>
  <si>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</si>
  <si>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</si>
  <si>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</si>
  <si>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</si>
  <si>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</si>
  <si>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</si>
  <si>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</si>
  <si>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</si>
  <si>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</si>
  <si>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</si>
  <si>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</si>
  <si>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</si>
  <si>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</si>
  <si>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</si>
  <si>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</si>
  <si>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</si>
  <si>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</si>
  <si>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</si>
  <si>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</si>
  <si>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</si>
  <si>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</si>
  <si>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</si>
  <si>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</si>
  <si>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</si>
  <si>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</si>
  <si>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</si>
  <si>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</si>
  <si>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</si>
  <si>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</si>
  <si>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</si>
  <si>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</si>
  <si>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</si>
  <si>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</si>
  <si>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</si>
  <si>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</si>
  <si>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</si>
  <si>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</si>
  <si>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</si>
  <si>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</si>
  <si>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</si>
  <si>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</si>
  <si>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</si>
  <si>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</si>
  <si>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</si>
  <si>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</si>
  <si>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</si>
  <si>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</si>
  <si>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</si>
  <si>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</si>
  <si>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</si>
  <si>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</si>
  <si>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</si>
  <si>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</si>
  <si>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</si>
  <si>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</si>
  <si>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</si>
  <si>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</si>
  <si>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</si>
  <si>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</si>
  <si>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</si>
  <si>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</si>
  <si>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</si>
  <si>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</si>
  <si>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</si>
  <si>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</si>
  <si>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</si>
  <si>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</si>
  <si>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</si>
  <si>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</si>
  <si>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</si>
  <si>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</si>
  <si>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</si>
  <si>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</si>
  <si>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</si>
  <si>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</si>
  <si>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</si>
  <si>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</si>
  <si>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</si>
  <si>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</si>
  <si>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</si>
  <si>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</si>
  <si>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</si>
  <si>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</si>
  <si>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</si>
  <si>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</si>
  <si>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</si>
  <si>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</si>
  <si>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</si>
  <si>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</si>
  <si>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</si>
  <si>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</si>
  <si>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</si>
  <si>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</si>
  <si>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</si>
  <si>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</si>
  <si>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</si>
  <si>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</si>
  <si>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</si>
  <si>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</si>
  <si>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</si>
  <si>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</si>
  <si>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</si>
  <si>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</si>
  <si>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</si>
  <si>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</si>
  <si>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</si>
  <si>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</si>
  <si>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</si>
  <si>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</si>
  <si>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</si>
  <si>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</si>
  <si>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</si>
  <si>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</si>
  <si>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</si>
  <si>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</si>
  <si>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</si>
  <si>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</si>
  <si>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</si>
  <si>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</si>
  <si>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</si>
  <si>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</si>
  <si>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</si>
  <si>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</si>
  <si>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</si>
  <si>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</si>
  <si>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</si>
  <si>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</si>
  <si>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</si>
  <si>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</si>
  <si>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</si>
  <si>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</si>
  <si>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</si>
  <si>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</si>
  <si>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</si>
  <si>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</si>
  <si>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</si>
  <si>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</si>
  <si>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</si>
  <si>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</si>
  <si>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</si>
  <si>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</si>
  <si>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</si>
  <si>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</si>
  <si>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</si>
  <si>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</si>
  <si>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</si>
  <si>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</si>
  <si>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</si>
  <si>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</si>
  <si>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</si>
  <si>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</si>
  <si>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</si>
  <si>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</si>
  <si>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</si>
  <si>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</si>
  <si>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</si>
  <si>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</si>
  <si>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</si>
  <si>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</si>
  <si>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</si>
  <si>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</si>
  <si>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</si>
  <si>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</si>
  <si>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</si>
  <si>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</si>
  <si>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</si>
  <si>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</si>
  <si>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</si>
  <si>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</si>
  <si>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</si>
  <si>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</si>
  <si>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</si>
  <si>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</si>
  <si>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</si>
  <si>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</si>
  <si>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</si>
  <si>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</si>
  <si>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</si>
  <si>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</si>
  <si>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</si>
  <si>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</si>
  <si>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</si>
  <si>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</si>
  <si>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</si>
  <si>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</si>
  <si>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</si>
  <si>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</si>
  <si>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</si>
  <si>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</si>
  <si>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</si>
  <si>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</si>
  <si>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</si>
  <si>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</si>
  <si>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</si>
  <si>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</si>
  <si>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</si>
  <si>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</si>
  <si>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</si>
  <si>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</si>
  <si>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</si>
  <si>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</si>
  <si>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</si>
  <si>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</si>
  <si>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</si>
  <si>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</si>
  <si>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</si>
  <si>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</si>
  <si>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</si>
  <si>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</si>
  <si>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</si>
  <si>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</si>
  <si>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</si>
  <si>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</si>
  <si>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</si>
  <si>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</si>
  <si>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</si>
  <si>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</si>
  <si>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</si>
  <si>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</si>
  <si>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</si>
  <si>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</si>
  <si>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</si>
  <si>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</si>
  <si>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</si>
  <si>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</si>
  <si>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</si>
  <si>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</si>
  <si>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</si>
  <si>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</si>
  <si>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</si>
  <si>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</si>
  <si>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</si>
  <si>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</si>
  <si>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</si>
  <si>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</si>
  <si>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</si>
  <si>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</si>
  <si>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</si>
  <si>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</si>
  <si>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</si>
  <si>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</si>
  <si>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</si>
  <si>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</si>
  <si>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</si>
  <si>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</si>
  <si>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</si>
  <si>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</si>
  <si>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</si>
  <si>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</si>
  <si>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</si>
  <si>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</si>
  <si>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</si>
  <si>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</si>
  <si>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</si>
  <si>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</si>
  <si>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</si>
  <si>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</si>
  <si>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</si>
  <si>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</si>
  <si>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</si>
  <si>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</si>
  <si>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</si>
  <si>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</si>
  <si>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</si>
  <si>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</si>
  <si>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</si>
  <si>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</si>
  <si>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</si>
  <si>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</si>
  <si>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</si>
  <si>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</si>
  <si>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</si>
  <si>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</si>
  <si>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</si>
  <si>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</si>
  <si>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</si>
  <si>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</si>
  <si>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</si>
  <si>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</si>
  <si>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</si>
  <si>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</si>
  <si>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</si>
  <si>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</si>
  <si>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</si>
  <si>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</si>
  <si>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</si>
  <si>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</si>
  <si>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</si>
  <si>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</si>
  <si>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</si>
  <si>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</si>
  <si>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</si>
  <si>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</si>
  <si>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</si>
  <si>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</si>
  <si>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</si>
  <si>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</si>
  <si>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</si>
  <si>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</si>
  <si>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</si>
  <si>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</si>
  <si>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</si>
  <si>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</si>
  <si>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</si>
  <si>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</si>
  <si>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</si>
  <si>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</si>
  <si>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</si>
  <si>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</si>
  <si>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</si>
  <si>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</si>
  <si>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</si>
  <si>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</si>
  <si>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</si>
  <si>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</si>
  <si>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</si>
  <si>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</si>
  <si>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</si>
  <si>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</si>
  <si>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</si>
  <si>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</si>
  <si>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</si>
  <si>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</si>
  <si>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</si>
  <si>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</si>
  <si>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</si>
  <si>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</si>
  <si>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</si>
  <si>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</si>
  <si>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</si>
  <si>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</si>
  <si>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</si>
  <si>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</si>
  <si>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</si>
  <si>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</si>
  <si>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</si>
  <si>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</si>
  <si>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</si>
  <si>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</si>
  <si>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</si>
  <si>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</si>
  <si>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</si>
  <si>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</si>
  <si>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</si>
  <si>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</si>
  <si>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</si>
  <si>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</si>
  <si>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</si>
  <si>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</si>
  <si>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</si>
  <si>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</si>
  <si>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</si>
  <si>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</si>
  <si>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</si>
  <si>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</si>
  <si>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</si>
  <si>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</si>
  <si>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</si>
  <si>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</si>
  <si>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</si>
  <si>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</si>
  <si>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</si>
  <si>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</si>
  <si>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</si>
  <si>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</si>
  <si>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</si>
  <si>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</si>
  <si>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</si>
  <si>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</si>
  <si>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</si>
  <si>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</si>
  <si>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</si>
  <si>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</si>
  <si>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</si>
  <si>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</si>
  <si>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</si>
  <si>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</si>
  <si>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</si>
  <si>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</si>
  <si>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</si>
  <si>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</si>
  <si>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</si>
  <si>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</si>
  <si>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</si>
  <si>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</si>
  <si>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</si>
  <si>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</si>
  <si>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</si>
  <si>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</si>
  <si>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</si>
  <si>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</si>
  <si>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</si>
  <si>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</si>
  <si>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</si>
  <si>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</si>
  <si>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</si>
  <si>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</si>
  <si>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</si>
  <si>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</si>
  <si>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</si>
  <si>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</si>
  <si>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</si>
  <si>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</si>
  <si>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</si>
  <si>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</si>
  <si>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</si>
  <si>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</si>
  <si>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</si>
  <si>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</si>
  <si>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</si>
  <si>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</si>
  <si>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</si>
  <si>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</si>
  <si>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</si>
  <si>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</si>
  <si>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</si>
  <si>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</si>
  <si>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</si>
  <si>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</si>
  <si>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</si>
  <si>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</si>
  <si>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</si>
  <si>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</si>
  <si>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</si>
  <si>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</si>
  <si>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</si>
  <si>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</si>
  <si>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</si>
  <si>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</si>
  <si>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</si>
  <si>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</si>
  <si>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</si>
  <si>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</si>
  <si>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</si>
  <si>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</si>
  <si>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</si>
  <si>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</si>
  <si>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</si>
  <si>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</si>
  <si>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</si>
  <si>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</si>
  <si>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</si>
  <si>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</si>
  <si>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</si>
  <si>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</si>
  <si>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</si>
  <si>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</si>
  <si>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</si>
  <si>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</si>
  <si>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</si>
  <si>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</si>
  <si>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</si>
  <si>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</si>
  <si>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</si>
  <si>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</si>
  <si>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</si>
  <si>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</si>
  <si>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</si>
  <si>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</si>
  <si>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</si>
  <si>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</si>
  <si>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</si>
  <si>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</si>
  <si>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</si>
  <si>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</si>
  <si>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</si>
  <si>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</si>
  <si>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</si>
  <si>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</si>
  <si>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</si>
  <si>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</si>
  <si>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</si>
  <si>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</si>
  <si>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</si>
  <si>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</si>
  <si>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</si>
  <si>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</si>
  <si>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</si>
  <si>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</si>
  <si>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</si>
  <si>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</si>
  <si>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</si>
  <si>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</si>
  <si>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</si>
  <si>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</si>
  <si>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</si>
  <si>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</si>
  <si>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</si>
  <si>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</si>
  <si>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</si>
  <si>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</si>
  <si>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</si>
  <si>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</si>
  <si>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</si>
  <si>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</si>
  <si>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</si>
  <si>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</si>
  <si>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</si>
  <si>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</si>
  <si>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</si>
  <si>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</si>
  <si>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</si>
  <si>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</si>
  <si>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</si>
  <si>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</si>
  <si>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</si>
  <si>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</si>
  <si>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</si>
  <si>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</si>
  <si>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</si>
  <si>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</si>
  <si>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</si>
  <si>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</si>
  <si>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</si>
  <si>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</si>
  <si>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</si>
  <si>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</si>
  <si>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</si>
  <si>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</si>
  <si>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</si>
  <si>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</si>
  <si>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</si>
  <si>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</si>
  <si>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</si>
  <si>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</si>
  <si>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</si>
  <si>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</si>
  <si>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</si>
  <si>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</si>
  <si>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</si>
  <si>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</si>
  <si>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</si>
  <si>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</si>
  <si>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</si>
  <si>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</si>
  <si>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</si>
  <si>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</si>
  <si>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</si>
  <si>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</si>
  <si>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</si>
  <si>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</si>
  <si>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</si>
  <si>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</si>
  <si>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</si>
  <si>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</si>
  <si>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</si>
  <si>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</si>
  <si>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</si>
  <si>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</si>
  <si>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</si>
  <si>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</si>
  <si>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</si>
  <si>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</si>
  <si>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</si>
  <si>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</si>
  <si>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</si>
  <si>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</si>
  <si>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</si>
  <si>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</si>
  <si>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</si>
  <si>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</si>
  <si>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</si>
  <si>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</si>
  <si>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</si>
  <si>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</si>
  <si>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</si>
  <si>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</si>
  <si>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</si>
  <si>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</si>
  <si>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</si>
  <si>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</si>
  <si>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</si>
  <si>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</si>
  <si>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</si>
  <si>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</si>
  <si>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</si>
  <si>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</si>
  <si>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</si>
  <si>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</si>
  <si>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</si>
  <si>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</si>
  <si>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</si>
  <si>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</si>
  <si>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</si>
  <si>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</si>
  <si>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</si>
  <si>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</si>
  <si>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</si>
  <si>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</si>
  <si>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</si>
  <si>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</si>
  <si>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</si>
  <si>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</si>
  <si>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</si>
  <si>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</si>
  <si>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</si>
  <si>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</si>
  <si>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</si>
  <si>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</si>
  <si>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</si>
  <si>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</si>
  <si>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</si>
  <si>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</si>
  <si>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</si>
  <si>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</si>
  <si>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</si>
  <si>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</si>
  <si>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</si>
  <si>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</si>
  <si>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</si>
  <si>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</si>
  <si>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</si>
  <si>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</si>
  <si>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</si>
  <si>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</si>
  <si>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</si>
  <si>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</si>
  <si>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</si>
  <si>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</si>
  <si>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</si>
  <si>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</si>
  <si>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</si>
  <si>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</si>
  <si>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</si>
  <si>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</si>
  <si>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</si>
  <si>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</si>
  <si>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</si>
  <si>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</si>
  <si>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</si>
  <si>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</si>
  <si>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</si>
  <si>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</si>
  <si>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</si>
  <si>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</si>
  <si>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</si>
  <si>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</si>
  <si>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</si>
  <si>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</si>
  <si>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</si>
  <si>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</si>
  <si>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</si>
  <si>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</si>
  <si>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</si>
  <si>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</si>
  <si>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</si>
  <si>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</si>
  <si>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</si>
  <si>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</si>
  <si>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</si>
  <si>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</si>
  <si>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</si>
  <si>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</si>
  <si>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</si>
  <si>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</si>
  <si>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</si>
  <si>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</si>
  <si>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</si>
  <si>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</si>
  <si>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</si>
  <si>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</si>
  <si>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</si>
  <si>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</si>
  <si>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</si>
  <si>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</si>
  <si>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</si>
  <si>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</si>
  <si>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</si>
  <si>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</si>
  <si>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</si>
  <si>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</si>
  <si>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</si>
  <si>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</si>
  <si>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</si>
  <si>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</si>
  <si>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</si>
  <si>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</si>
  <si>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</si>
  <si>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</si>
  <si>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</si>
  <si>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</si>
  <si>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</si>
  <si>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</si>
  <si>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</si>
  <si>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</si>
  <si>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</si>
  <si>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</si>
  <si>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</si>
  <si>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</si>
  <si>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</si>
  <si>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</si>
  <si>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</si>
  <si>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</si>
  <si>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</si>
  <si>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</si>
  <si>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</si>
  <si>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</si>
  <si>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</si>
  <si>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</si>
  <si>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</si>
  <si>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</si>
  <si>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</si>
  <si>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</si>
  <si>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</si>
  <si>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</si>
  <si>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</si>
  <si>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</si>
  <si>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</si>
  <si>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</si>
  <si>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</si>
  <si>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</si>
  <si>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</si>
  <si>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</si>
  <si>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</si>
  <si>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</si>
  <si>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</si>
  <si>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</si>
  <si>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</si>
  <si>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</si>
  <si>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</si>
  <si>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</si>
  <si>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</si>
  <si>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</si>
  <si>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</si>
  <si>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</si>
  <si>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</si>
  <si>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</si>
  <si>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</si>
  <si>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</si>
  <si>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</si>
  <si>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</si>
  <si>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</si>
  <si>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</si>
  <si>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</si>
  <si>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</si>
  <si>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</si>
  <si>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</si>
  <si>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</si>
  <si>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</si>
  <si>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</si>
  <si>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</si>
  <si>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</si>
  <si>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</si>
  <si>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</si>
  <si>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</si>
  <si>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</si>
  <si>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</si>
  <si>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</si>
  <si>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</si>
  <si>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</si>
  <si>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</si>
  <si>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</si>
  <si>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</si>
  <si>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</si>
  <si>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</si>
  <si>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</si>
  <si>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</si>
  <si>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</si>
  <si>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</si>
  <si>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</si>
  <si>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</si>
  <si>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</si>
  <si>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</si>
  <si>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</si>
  <si>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</si>
  <si>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</si>
  <si>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</si>
  <si>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</si>
  <si>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</si>
  <si>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</si>
  <si>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</si>
  <si>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</si>
  <si>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</si>
  <si>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</si>
  <si>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</si>
  <si>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</si>
  <si>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</si>
  <si>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</si>
  <si>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</si>
  <si>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</si>
  <si>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</si>
  <si>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</si>
  <si>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</si>
  <si>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</si>
  <si>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</si>
  <si>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</si>
  <si>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</si>
  <si>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</si>
  <si>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</si>
  <si>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</si>
  <si>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</si>
  <si>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</si>
  <si>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</si>
  <si>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</si>
  <si>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</si>
  <si>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</si>
  <si>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</si>
  <si>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</si>
  <si>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</si>
  <si>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</si>
  <si>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</si>
  <si>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</si>
  <si>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</si>
  <si>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</si>
  <si>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</si>
  <si>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</si>
  <si>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</si>
  <si>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</si>
  <si>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</si>
  <si>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</si>
  <si>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</si>
  <si>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</si>
  <si>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</si>
  <si>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</si>
  <si>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</si>
  <si>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</si>
  <si>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</si>
  <si>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</si>
  <si>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</si>
  <si>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</si>
  <si>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</si>
  <si>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</si>
  <si>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</si>
  <si>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</si>
  <si>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</si>
  <si>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</si>
  <si>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</si>
  <si>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</si>
  <si>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</si>
  <si>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</si>
  <si>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</si>
  <si>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</si>
  <si>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</si>
  <si>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</si>
  <si>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</si>
  <si>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</si>
  <si>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</si>
  <si>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</si>
  <si>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</si>
  <si>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</si>
  <si>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</si>
  <si>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</si>
  <si>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</si>
  <si>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</si>
  <si>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</si>
  <si>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</si>
  <si>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</si>
  <si>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</si>
  <si>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</si>
  <si>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</si>
  <si>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</si>
  <si>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</si>
  <si>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</si>
  <si>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</si>
  <si>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</si>
  <si>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</si>
  <si>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</si>
  <si>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</si>
  <si>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</si>
  <si>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</si>
  <si>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</si>
  <si>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</si>
  <si>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</si>
  <si>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</si>
  <si>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</si>
  <si>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</si>
  <si>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</si>
  <si>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</si>
  <si>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</si>
  <si>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</si>
  <si>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</si>
  <si>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</si>
  <si>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</si>
  <si>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</si>
  <si>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</si>
  <si>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</si>
  <si>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</si>
  <si>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</si>
  <si>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</si>
  <si>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</si>
  <si>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</si>
  <si>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</si>
  <si>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</si>
  <si>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</si>
  <si>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</si>
  <si>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</si>
  <si>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</si>
  <si>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</si>
  <si>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</si>
  <si>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</si>
  <si>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</si>
  <si>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</si>
  <si>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</si>
  <si>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</si>
  <si>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</si>
  <si>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</si>
  <si>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</si>
  <si>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</si>
  <si>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</si>
  <si>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</si>
  <si>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</si>
  <si>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</si>
  <si>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</si>
  <si>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</si>
  <si>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</si>
  <si>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</si>
  <si>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</si>
  <si>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</si>
  <si>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</si>
  <si>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</si>
  <si>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</si>
  <si>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</si>
  <si>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</si>
  <si>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</si>
  <si>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</si>
  <si>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</si>
  <si>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</si>
  <si>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</si>
  <si>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</si>
  <si>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</si>
  <si>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</si>
  <si>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</si>
  <si>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</si>
  <si>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</si>
  <si>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</si>
  <si>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</si>
  <si>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</si>
  <si>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</si>
  <si>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</si>
  <si>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</si>
  <si>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</si>
  <si>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</si>
  <si>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</si>
  <si>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</si>
  <si>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</si>
  <si>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</si>
  <si>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</si>
  <si>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</si>
  <si>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</si>
  <si>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</si>
  <si>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</si>
  <si>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</si>
  <si>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</si>
  <si>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</si>
  <si>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</si>
  <si>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</si>
  <si>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</si>
  <si>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</si>
  <si>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</si>
  <si>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</si>
  <si>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</si>
  <si>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</si>
  <si>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</si>
  <si>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</si>
  <si>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</si>
  <si>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</si>
  <si>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</si>
  <si>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</si>
  <si>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</si>
  <si>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</si>
  <si>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</si>
  <si>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</si>
  <si>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</si>
  <si>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</si>
  <si>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</si>
  <si>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</si>
  <si>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</si>
  <si>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</si>
  <si>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</si>
  <si>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</si>
  <si>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</si>
  <si>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</si>
  <si>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</si>
  <si>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</si>
  <si>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</si>
  <si>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</si>
  <si>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</si>
  <si>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</si>
  <si>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</si>
  <si>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</si>
  <si>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</si>
  <si>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</si>
  <si>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</si>
  <si>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</si>
  <si>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</si>
  <si>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</si>
  <si>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</si>
  <si>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</si>
  <si>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</si>
  <si>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</si>
  <si>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</si>
  <si>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</si>
  <si>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</si>
  <si>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</si>
  <si>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</si>
  <si>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</si>
  <si>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</si>
  <si>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</si>
  <si>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</si>
  <si>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</si>
  <si>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</si>
  <si>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</si>
  <si>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</si>
  <si>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</si>
  <si>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</si>
  <si>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</si>
  <si>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</si>
  <si>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</si>
  <si>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</si>
  <si>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</si>
  <si>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</si>
  <si>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</si>
  <si>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</si>
  <si>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</si>
  <si>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</si>
  <si>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</si>
  <si>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</si>
  <si>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</si>
  <si>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</si>
  <si>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</si>
  <si>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</si>
  <si>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</si>
  <si>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</si>
  <si>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</si>
  <si>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</si>
  <si>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</si>
  <si>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</si>
  <si>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</si>
  <si>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</si>
  <si>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</si>
  <si>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</si>
  <si>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</si>
  <si>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</si>
  <si>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</si>
  <si>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</si>
  <si>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</si>
  <si>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</si>
  <si>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</si>
  <si>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</si>
  <si>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</si>
  <si>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</si>
  <si>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</si>
  <si>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</si>
  <si>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</si>
  <si>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</si>
  <si>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</si>
  <si>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</si>
  <si>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</si>
  <si>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</si>
  <si>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</si>
  <si>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</si>
  <si>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</si>
  <si>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</si>
  <si>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</si>
  <si>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</si>
  <si>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</si>
  <si>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</si>
  <si>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</si>
  <si>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</si>
  <si>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</si>
  <si>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</si>
  <si>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</si>
  <si>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</si>
  <si>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</si>
  <si>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</si>
  <si>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</si>
  <si>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</si>
  <si>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</si>
  <si>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</si>
  <si>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</si>
  <si>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</si>
  <si>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</si>
  <si>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</si>
  <si>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</si>
  <si>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</si>
  <si>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</si>
  <si>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</si>
  <si>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</si>
  <si>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</si>
  <si>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</si>
  <si>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</si>
  <si>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</si>
  <si>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</si>
  <si>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</si>
  <si>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</si>
  <si>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</si>
  <si>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</si>
  <si>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</si>
  <si>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</si>
  <si>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</si>
  <si>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</si>
  <si>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</si>
  <si>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</si>
  <si>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</si>
  <si>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</si>
  <si>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</si>
  <si>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</si>
  <si>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</si>
  <si>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</si>
  <si>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</si>
  <si>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</si>
  <si>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</si>
  <si>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</si>
  <si>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</si>
  <si>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</si>
  <si>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</si>
  <si>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</si>
  <si>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</si>
  <si>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</si>
  <si>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</si>
  <si>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</si>
  <si>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</si>
  <si>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</si>
  <si>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</si>
  <si>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</si>
  <si>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</si>
  <si>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</si>
  <si>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</si>
  <si>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</si>
  <si>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</si>
  <si>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</si>
  <si>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</si>
  <si>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</si>
  <si>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</si>
  <si>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</si>
  <si>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</si>
  <si>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</si>
  <si>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</si>
  <si>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</si>
  <si>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</si>
  <si>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</si>
  <si>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</si>
  <si>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</si>
  <si>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</si>
  <si>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</si>
  <si>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</si>
  <si>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</si>
  <si>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</si>
  <si>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</si>
  <si>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</si>
  <si>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</si>
  <si>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</si>
  <si>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</si>
  <si>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</si>
  <si>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</si>
  <si>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</si>
  <si>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</si>
  <si>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</si>
  <si>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</si>
  <si>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</si>
  <si>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</si>
  <si>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</si>
  <si>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</si>
  <si>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</si>
  <si>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</si>
  <si>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</si>
  <si>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</si>
  <si>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</si>
  <si>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</si>
  <si>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</si>
  <si>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</si>
  <si>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</si>
  <si>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</si>
  <si>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</si>
  <si>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</si>
  <si>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</si>
  <si>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</si>
  <si>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</si>
  <si>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</si>
  <si>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</si>
  <si>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</si>
  <si>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</si>
  <si>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</si>
  <si>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</si>
  <si>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</si>
  <si>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</si>
  <si>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</si>
  <si>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</si>
  <si>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</si>
  <si>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</si>
  <si>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</si>
  <si>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</si>
  <si>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</si>
  <si>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</si>
  <si>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</si>
  <si>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</si>
  <si>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</si>
  <si>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</si>
  <si>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</si>
  <si>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</si>
  <si>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</si>
  <si>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</si>
  <si>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</si>
  <si>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</si>
  <si>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</si>
  <si>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</si>
  <si>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</si>
  <si>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</si>
  <si>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</si>
  <si>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</si>
  <si>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</si>
  <si>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</si>
  <si>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</si>
  <si>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</si>
  <si>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</si>
  <si>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</si>
  <si>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</si>
  <si>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</si>
  <si>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</si>
  <si>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</si>
  <si>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</si>
  <si>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</si>
  <si>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</si>
  <si>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</si>
  <si>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</si>
  <si>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</si>
  <si>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</si>
  <si>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</si>
  <si>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</si>
  <si>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</si>
  <si>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</si>
  <si>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</si>
  <si>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</si>
  <si>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</si>
  <si>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</si>
  <si>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</si>
  <si>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</si>
  <si>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</si>
  <si>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</si>
  <si>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</si>
  <si>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</si>
  <si>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</si>
  <si>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</si>
  <si>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</si>
  <si>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</si>
  <si>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</si>
  <si>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</si>
  <si>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</si>
  <si>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</si>
  <si>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</si>
  <si>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</si>
  <si>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</si>
  <si>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</si>
  <si>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</si>
  <si>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</si>
  <si>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</si>
  <si>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</si>
  <si>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</si>
  <si>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</si>
  <si>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</si>
  <si>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</si>
  <si>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</si>
  <si>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</si>
  <si>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</si>
  <si>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</si>
  <si>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</si>
  <si>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</si>
  <si>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</si>
  <si>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</si>
  <si>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</si>
  <si>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</si>
  <si>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</si>
  <si>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</si>
  <si>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</si>
  <si>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</si>
  <si>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</si>
  <si>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</si>
  <si>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</si>
  <si>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</si>
  <si>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</si>
  <si>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</si>
  <si>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</si>
  <si>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</si>
  <si>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</si>
  <si>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</si>
  <si>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</si>
  <si>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</si>
  <si>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</si>
  <si>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</si>
  <si>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</si>
  <si>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</si>
  <si>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</si>
  <si>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</si>
  <si>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</si>
  <si>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</si>
  <si>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</si>
  <si>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</si>
  <si>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</si>
  <si>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</si>
  <si>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</si>
  <si>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</si>
  <si>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</si>
  <si>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</si>
  <si>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</si>
  <si>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</si>
  <si>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</si>
  <si>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</si>
  <si>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</si>
  <si>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</si>
  <si>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</si>
  <si>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</si>
  <si>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</si>
  <si>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</si>
  <si>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</si>
  <si>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</si>
  <si>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</si>
  <si>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</si>
  <si>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</si>
  <si>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</si>
  <si>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</si>
  <si>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</si>
  <si>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</si>
  <si>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</si>
  <si>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</si>
  <si>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</si>
  <si>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</si>
  <si>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</si>
  <si>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</si>
  <si>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</si>
  <si>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</si>
  <si>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</si>
  <si>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</si>
  <si>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</si>
  <si>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</si>
  <si>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</si>
  <si>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</si>
  <si>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</si>
  <si>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</si>
  <si>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</si>
  <si>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</si>
  <si>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</si>
  <si>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</si>
  <si>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</si>
  <si>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</si>
  <si>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</si>
  <si>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</si>
  <si>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</si>
  <si>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</si>
  <si>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</si>
  <si>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</si>
  <si>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</si>
  <si>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</si>
  <si>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</si>
  <si>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</si>
  <si>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</si>
  <si>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</si>
  <si>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</si>
  <si>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</si>
  <si>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</si>
  <si>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</si>
  <si>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</si>
  <si>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</si>
  <si>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</si>
  <si>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</si>
  <si>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</si>
  <si>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</si>
  <si>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</si>
  <si>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</si>
  <si>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</si>
  <si>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</si>
  <si>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</si>
  <si>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</si>
  <si>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</si>
  <si>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</si>
  <si>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</si>
  <si>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</si>
  <si>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</si>
  <si>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</si>
  <si>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</si>
  <si>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</si>
  <si>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</si>
  <si>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</si>
  <si>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</si>
  <si>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</si>
  <si>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</si>
  <si>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</si>
  <si>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</si>
  <si>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</si>
  <si>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</si>
  <si>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</si>
  <si>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</si>
  <si>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</si>
  <si>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</si>
  <si>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</si>
  <si>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</si>
  <si>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</si>
  <si>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</si>
  <si>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</si>
  <si>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</si>
  <si>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</si>
  <si>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</si>
  <si>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</si>
  <si>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</si>
  <si>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</si>
  <si>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</si>
  <si>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</si>
  <si>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</si>
  <si>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</si>
  <si>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</si>
  <si>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</si>
  <si>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</si>
  <si>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</si>
  <si>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</si>
  <si>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</si>
  <si>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</si>
  <si>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</si>
  <si>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</si>
  <si>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</si>
  <si>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</si>
  <si>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</si>
  <si>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</si>
  <si>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</si>
  <si>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</si>
  <si>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</si>
  <si>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</si>
  <si>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</si>
  <si>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</si>
  <si>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</si>
  <si>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</si>
  <si>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</si>
  <si>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</si>
  <si>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</si>
  <si>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</si>
  <si>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</si>
  <si>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</si>
  <si>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</si>
  <si>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</si>
  <si>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</si>
  <si>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</si>
  <si>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</si>
  <si>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</si>
  <si>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</si>
  <si>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</si>
  <si>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</si>
  <si>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</si>
  <si>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</si>
  <si>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</si>
  <si>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</si>
  <si>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</si>
  <si>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</si>
  <si>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</si>
  <si>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</si>
  <si>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</si>
  <si>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</si>
  <si>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</si>
  <si>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</si>
  <si>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</si>
  <si>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</si>
  <si>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</si>
  <si>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</si>
  <si>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</si>
  <si>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</si>
  <si>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</si>
  <si>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</si>
  <si>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</si>
  <si>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</si>
  <si>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</si>
  <si>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</si>
  <si>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</si>
  <si>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</si>
  <si>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</si>
  <si>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</si>
  <si>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</si>
  <si>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</si>
  <si>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</si>
  <si>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</si>
  <si>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</si>
  <si>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</si>
  <si>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</si>
  <si>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</si>
  <si>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</si>
  <si>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</si>
  <si>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</si>
  <si>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</si>
  <si>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</si>
  <si>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</si>
  <si>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</si>
  <si>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</si>
  <si>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</si>
  <si>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</si>
  <si>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</si>
  <si>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</si>
  <si>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</si>
  <si>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</si>
  <si>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</si>
  <si>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</si>
  <si>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</si>
  <si>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</si>
  <si>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</si>
  <si>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</si>
  <si>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</si>
  <si>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</si>
  <si>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</si>
  <si>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</si>
  <si>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</si>
  <si>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</si>
  <si>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</si>
  <si>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</si>
  <si>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</si>
  <si>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</si>
  <si>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</si>
  <si>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</si>
  <si>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</si>
  <si>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</si>
  <si>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</si>
  <si>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</si>
  <si>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</si>
  <si>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</si>
  <si>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</si>
  <si>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</si>
  <si>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</si>
  <si>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</si>
  <si>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</si>
  <si>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</si>
  <si>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</si>
  <si>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</si>
  <si>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</si>
  <si>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</si>
  <si>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</si>
  <si>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</si>
  <si>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</si>
  <si>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</si>
  <si>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</si>
  <si>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</si>
  <si>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</si>
  <si>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</si>
  <si>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</si>
  <si>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</si>
  <si>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</si>
  <si>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</si>
  <si>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</si>
  <si>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</si>
  <si>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</si>
  <si>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</si>
  <si>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</si>
  <si>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</si>
  <si>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</si>
  <si>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</si>
  <si>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</si>
  <si>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</si>
  <si>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</si>
  <si>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</si>
  <si>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</si>
  <si>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</si>
  <si>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</si>
  <si>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</si>
  <si>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</si>
  <si>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</si>
  <si>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</si>
  <si>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</si>
  <si>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</si>
  <si>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</si>
  <si>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</si>
  <si>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</si>
  <si>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</si>
  <si>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</si>
  <si>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</si>
  <si>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</si>
  <si>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</si>
  <si>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</si>
  <si>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</si>
  <si>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</si>
  <si>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</si>
  <si>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</si>
  <si>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</si>
  <si>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</si>
  <si>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</si>
  <si>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</si>
  <si>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</si>
  <si>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</si>
  <si>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</si>
  <si>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</si>
  <si>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</si>
  <si>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</si>
  <si>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</si>
  <si>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</si>
  <si>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</si>
  <si>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</si>
  <si>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</si>
  <si>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</si>
  <si>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</si>
  <si>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</si>
  <si>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</si>
  <si>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</si>
  <si>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</si>
  <si>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</si>
  <si>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</si>
  <si>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</si>
  <si>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</si>
  <si>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</si>
  <si>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</si>
  <si>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</si>
  <si>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</si>
  <si>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</si>
  <si>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</si>
  <si>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</si>
  <si>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</si>
  <si>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</si>
  <si>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</si>
  <si>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</si>
  <si>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</si>
  <si>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</si>
  <si>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</si>
  <si>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</si>
  <si>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</si>
  <si>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</si>
  <si>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</si>
  <si>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</si>
  <si>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</si>
  <si>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</si>
  <si>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</si>
  <si>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</si>
  <si>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</si>
  <si>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</si>
  <si>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</si>
  <si>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</si>
  <si>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</si>
  <si>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</si>
  <si>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</si>
  <si>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</si>
  <si>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</si>
  <si>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</si>
  <si>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</si>
  <si>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</si>
  <si>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</si>
  <si>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</si>
  <si>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</si>
  <si>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</si>
  <si>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</si>
  <si>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</si>
  <si>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</si>
  <si>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</si>
  <si>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</si>
  <si>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</si>
  <si>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</si>
  <si>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</si>
  <si>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</si>
  <si>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</si>
  <si>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</si>
  <si>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</si>
  <si>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</si>
  <si>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</si>
  <si>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</si>
  <si>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</si>
  <si>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</si>
  <si>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</si>
  <si>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</si>
  <si>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</si>
  <si>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</si>
  <si>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</si>
  <si>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</si>
  <si>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</si>
  <si>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</si>
  <si>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</si>
  <si>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</si>
  <si>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</si>
  <si>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</si>
  <si>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</si>
  <si>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</si>
  <si>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</si>
  <si>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</si>
  <si>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</si>
  <si>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</si>
  <si>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</si>
  <si>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</si>
  <si>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</si>
  <si>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</si>
  <si>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</si>
  <si>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</si>
  <si>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</si>
  <si>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</si>
  <si>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</si>
  <si>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</si>
  <si>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</si>
  <si>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</si>
  <si>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</si>
  <si>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</si>
  <si>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</si>
  <si>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</si>
  <si>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</si>
  <si>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</si>
  <si>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</si>
  <si>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</si>
  <si>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</si>
  <si>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</si>
  <si>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</si>
  <si>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</si>
  <si>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</si>
  <si>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</si>
  <si>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</si>
  <si>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</si>
  <si>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</si>
  <si>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</si>
  <si>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</si>
  <si>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</si>
  <si>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</si>
  <si>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</si>
  <si>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</si>
  <si>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</si>
  <si>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</si>
  <si>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</si>
  <si>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</si>
  <si>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</si>
  <si>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</si>
  <si>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</si>
  <si>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</si>
  <si>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</si>
  <si>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</si>
  <si>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</si>
  <si>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</si>
  <si>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</si>
  <si>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</si>
  <si>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</si>
  <si>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</si>
  <si>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</si>
  <si>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</si>
  <si>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</si>
  <si>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</si>
  <si>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</si>
  <si>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</si>
  <si>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</si>
  <si>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</si>
  <si>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</si>
  <si>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</si>
  <si>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</si>
  <si>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</si>
  <si>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</si>
  <si>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</si>
  <si>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</si>
  <si>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</si>
  <si>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</si>
  <si>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</si>
  <si>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</si>
  <si>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</si>
  <si>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</si>
  <si>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</si>
  <si>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</si>
  <si>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</si>
  <si>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</si>
  <si>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</si>
  <si>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</si>
  <si>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</si>
  <si>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</si>
  <si>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</si>
  <si>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</si>
  <si>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</si>
  <si>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</si>
  <si>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</si>
  <si>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</si>
  <si>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</si>
  <si>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</si>
  <si>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</si>
  <si>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</si>
  <si>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</si>
  <si>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</si>
  <si>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</si>
  <si>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</si>
  <si>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</si>
  <si>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</si>
  <si>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</si>
  <si>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</si>
  <si>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</si>
  <si>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</si>
  <si>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</si>
  <si>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</si>
  <si>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</si>
  <si>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</si>
  <si>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</si>
  <si>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</si>
  <si>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</si>
  <si>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</si>
  <si>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</si>
  <si>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</si>
  <si>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</si>
  <si>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</si>
  <si>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</si>
  <si>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</si>
  <si>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</si>
  <si>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</si>
  <si>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</si>
  <si>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</si>
  <si>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</si>
  <si>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</si>
  <si>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</si>
  <si>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</si>
  <si>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</si>
  <si>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</si>
  <si>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</si>
  <si>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</si>
  <si>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</si>
  <si>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</si>
  <si>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</si>
  <si>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</si>
  <si>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</si>
  <si>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</si>
  <si>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</si>
  <si>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</si>
  <si>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</si>
  <si>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</si>
  <si>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</si>
  <si>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</si>
  <si>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</si>
  <si>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</si>
  <si>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</si>
  <si>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</si>
  <si>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</si>
  <si>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</si>
  <si>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</si>
  <si>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</si>
  <si>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</si>
  <si>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</si>
  <si>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</si>
  <si>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</si>
  <si>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</si>
  <si>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</si>
  <si>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</si>
  <si>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</si>
  <si>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</si>
  <si>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</si>
  <si>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</si>
  <si>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</si>
  <si>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</si>
  <si>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</si>
  <si>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</si>
  <si>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</si>
  <si>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</si>
  <si>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</si>
  <si>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</si>
  <si>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</si>
  <si>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</si>
  <si>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</si>
  <si>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</si>
  <si>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</si>
  <si>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</si>
  <si>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</si>
  <si>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</si>
  <si>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</si>
  <si>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</si>
  <si>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</si>
  <si>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</si>
  <si>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</si>
  <si>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</si>
  <si>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</si>
  <si>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</si>
  <si>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</si>
  <si>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</si>
  <si>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</si>
  <si>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</si>
  <si>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</si>
  <si>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</si>
  <si>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</si>
  <si>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</si>
  <si>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</si>
  <si>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</si>
  <si>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</si>
  <si>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</si>
  <si>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</si>
  <si>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</si>
  <si>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</si>
  <si>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</si>
  <si>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</si>
  <si>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</si>
  <si>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</si>
  <si>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</si>
  <si>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</si>
  <si>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</si>
  <si>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</si>
  <si>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</si>
  <si>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</si>
  <si>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</si>
  <si>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</si>
  <si>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</si>
  <si>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</si>
  <si>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</si>
  <si>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</si>
  <si>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</si>
  <si>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</si>
  <si>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</si>
  <si>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</si>
  <si>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</si>
  <si>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</si>
  <si>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</si>
  <si>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</si>
  <si>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</si>
  <si>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</si>
  <si>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</si>
  <si>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</si>
  <si>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</si>
  <si>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</si>
  <si>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</si>
  <si>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</si>
  <si>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</si>
  <si>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</si>
  <si>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</si>
  <si>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</si>
  <si>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</si>
  <si>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</si>
  <si>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</si>
  <si>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</si>
  <si>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</si>
  <si>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</si>
  <si>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</si>
  <si>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</si>
  <si>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</si>
  <si>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</si>
  <si>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</si>
  <si>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</si>
  <si>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</si>
  <si>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</si>
  <si>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</si>
  <si>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</si>
  <si>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</si>
  <si>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</si>
  <si>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</si>
  <si>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</si>
  <si>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</si>
  <si>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</si>
  <si>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</si>
  <si>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</si>
  <si>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</si>
  <si>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</si>
  <si>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</si>
  <si>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</si>
  <si>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</si>
  <si>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</si>
  <si>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</si>
  <si>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</si>
  <si>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</si>
  <si>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</si>
  <si>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</si>
  <si>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</si>
  <si>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</si>
  <si>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</si>
  <si>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</si>
  <si>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</si>
  <si>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</si>
  <si>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</si>
  <si>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</si>
  <si>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</si>
  <si>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</si>
  <si>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</si>
  <si>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</si>
  <si>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</si>
  <si>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</si>
  <si>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</si>
  <si>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</si>
  <si>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</si>
  <si>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</si>
  <si>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</si>
  <si>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</si>
  <si>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</si>
  <si>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</si>
  <si>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</si>
  <si>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</si>
  <si>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</si>
  <si>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</si>
  <si>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</si>
  <si>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</si>
  <si>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</si>
  <si>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</si>
  <si>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</si>
  <si>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</si>
  <si>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</si>
  <si>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</si>
  <si>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</si>
  <si>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</si>
  <si>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</si>
  <si>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</si>
  <si>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</si>
  <si>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</si>
  <si>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</si>
  <si>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</si>
  <si>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</si>
  <si>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</si>
  <si>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</si>
  <si>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</si>
  <si>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</si>
  <si>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</si>
  <si>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</si>
  <si>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</si>
  <si>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</si>
  <si>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</si>
  <si>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</si>
  <si>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</si>
  <si>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</si>
  <si>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</si>
  <si>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</si>
  <si>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</si>
  <si>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</si>
  <si>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</si>
  <si>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</si>
  <si>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</si>
  <si>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</si>
  <si>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</si>
  <si>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</si>
  <si>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</si>
  <si>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</si>
  <si>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</si>
  <si>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</si>
  <si>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</si>
  <si>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</si>
  <si>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</si>
  <si>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</si>
  <si>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</si>
  <si>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</si>
  <si>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</si>
  <si>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</si>
  <si>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</si>
  <si>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</si>
  <si>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</si>
  <si>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</si>
  <si>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</si>
  <si>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</si>
  <si>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</si>
  <si>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</si>
  <si>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</si>
  <si>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</si>
  <si>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</si>
  <si>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</si>
  <si>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</si>
  <si>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</si>
  <si>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</si>
  <si>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</si>
  <si>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</si>
  <si>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</si>
  <si>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</si>
  <si>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</si>
  <si>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</si>
  <si>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</si>
  <si>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</si>
  <si>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</si>
  <si>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</si>
  <si>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</si>
  <si>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</si>
  <si>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</si>
  <si>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</si>
  <si>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</si>
  <si>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</si>
  <si>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</si>
  <si>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</si>
  <si>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</si>
  <si>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</si>
  <si>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</si>
  <si>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</si>
  <si>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</si>
  <si>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</si>
  <si>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</si>
  <si>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</si>
  <si>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</si>
  <si>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</si>
  <si>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</si>
  <si>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</si>
  <si>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</si>
  <si>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</si>
  <si>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</si>
  <si>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</si>
  <si>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</si>
  <si>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</si>
  <si>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</si>
  <si>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</si>
  <si>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</si>
  <si>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</si>
  <si>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</si>
  <si>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</si>
  <si>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</si>
  <si>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</si>
  <si>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</si>
  <si>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</si>
  <si>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</si>
  <si>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</si>
  <si>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</si>
  <si>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</si>
  <si>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</si>
  <si>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</si>
  <si>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</si>
  <si>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</si>
  <si>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</si>
  <si>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</si>
  <si>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</si>
  <si>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</si>
  <si>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</si>
  <si>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</si>
  <si>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</si>
  <si>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</si>
  <si>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</si>
  <si>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</si>
  <si>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</si>
  <si>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</si>
  <si>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</si>
  <si>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</si>
  <si>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</si>
  <si>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</si>
  <si>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</si>
  <si>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</si>
  <si>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</si>
  <si>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</si>
  <si>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</si>
  <si>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</si>
  <si>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</si>
  <si>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</si>
  <si>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</si>
  <si>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</si>
  <si>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</si>
  <si>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</si>
  <si>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</si>
  <si>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</si>
  <si>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</si>
  <si>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</si>
  <si>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</si>
  <si>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</si>
  <si>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</si>
  <si>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</si>
  <si>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</si>
  <si>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</si>
  <si>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</si>
  <si>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</si>
  <si>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</si>
  <si>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</si>
  <si>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</si>
  <si>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</si>
  <si>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</si>
  <si>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</si>
  <si>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</si>
  <si>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</si>
  <si>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</si>
  <si>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</si>
  <si>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</si>
  <si>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</si>
  <si>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</si>
  <si>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</si>
  <si>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</si>
  <si>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</si>
  <si>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</si>
  <si>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</si>
  <si>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</si>
  <si>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</si>
  <si>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</si>
  <si>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</si>
  <si>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</si>
  <si>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</si>
  <si>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</si>
  <si>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</si>
  <si>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</si>
  <si>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</si>
  <si>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</si>
  <si>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</si>
  <si>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</si>
  <si>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</si>
  <si>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</si>
  <si>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</si>
  <si>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</si>
  <si>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</si>
  <si>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</si>
  <si>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</si>
  <si>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</si>
  <si>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</si>
  <si>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</si>
  <si>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</si>
  <si>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</si>
  <si>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</si>
  <si>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</si>
  <si>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</si>
  <si>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</si>
  <si>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</si>
  <si>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</si>
  <si>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</si>
  <si>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</si>
  <si>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</si>
  <si>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</si>
  <si>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</si>
  <si>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</si>
  <si>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</si>
  <si>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</si>
  <si>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</si>
  <si>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</si>
  <si>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</si>
  <si>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</si>
  <si>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</si>
  <si>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</si>
  <si>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</si>
  <si>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</si>
  <si>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</si>
  <si>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</si>
  <si>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</si>
  <si>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</si>
  <si>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</si>
  <si>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</si>
  <si>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</si>
  <si>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</si>
  <si>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</si>
  <si>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</si>
  <si>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</si>
  <si>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</si>
  <si>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</si>
  <si>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</si>
  <si>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</si>
  <si>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</si>
  <si>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</si>
  <si>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</si>
  <si>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</si>
  <si>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</si>
  <si>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</si>
  <si>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</si>
  <si>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</si>
  <si>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</si>
  <si>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</si>
  <si>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</si>
  <si>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</si>
  <si>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</si>
  <si>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</si>
  <si>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</si>
  <si>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</si>
  <si>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</si>
  <si>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</si>
  <si>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</si>
  <si>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</si>
  <si>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</si>
  <si>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</si>
  <si>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</si>
  <si>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</si>
  <si>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</si>
  <si>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</si>
  <si>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</si>
  <si>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</si>
  <si>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</si>
  <si>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</si>
  <si>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</si>
  <si>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</si>
  <si>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</si>
  <si>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</si>
  <si>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</si>
  <si>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</si>
  <si>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</si>
  <si>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</si>
  <si>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</si>
  <si>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</si>
  <si>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</si>
  <si>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</si>
  <si>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</si>
  <si>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</si>
  <si>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</si>
  <si>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</si>
  <si>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</si>
  <si>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</si>
  <si>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</si>
  <si>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</si>
  <si>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</si>
  <si>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</si>
  <si>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</si>
  <si>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</si>
  <si>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</si>
  <si>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</si>
  <si>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</si>
  <si>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</si>
  <si>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</si>
  <si>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</si>
  <si>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</si>
  <si>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</si>
  <si>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</si>
  <si>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</si>
  <si>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</si>
  <si>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</si>
  <si>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</si>
  <si>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</si>
  <si>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</si>
  <si>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</si>
  <si>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</si>
  <si>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</si>
  <si>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</si>
  <si>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</si>
  <si>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</si>
  <si>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</si>
  <si>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</si>
  <si>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</si>
  <si>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</si>
  <si>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</si>
  <si>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</si>
  <si>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</si>
  <si>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</si>
  <si>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</si>
  <si>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</si>
  <si>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</si>
  <si>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</si>
  <si>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</si>
  <si>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</si>
  <si>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</si>
  <si>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</si>
  <si>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</si>
  <si>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</si>
  <si>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</si>
  <si>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</si>
  <si>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</si>
  <si>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</si>
  <si>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</si>
  <si>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</si>
  <si>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</si>
  <si>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</si>
  <si>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</si>
  <si>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</si>
  <si>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</si>
  <si>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</si>
  <si>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</si>
  <si>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</si>
  <si>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</si>
  <si>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</si>
  <si>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</si>
  <si>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</si>
  <si>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</si>
  <si>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</si>
  <si>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</si>
  <si>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</si>
  <si>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</si>
  <si>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</si>
  <si>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</si>
  <si>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</si>
  <si>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</si>
  <si>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</si>
  <si>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</si>
  <si>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</si>
  <si>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</si>
  <si>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</si>
  <si>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</si>
  <si>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</si>
  <si>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</si>
  <si>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</si>
  <si>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</si>
  <si>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</si>
  <si>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</si>
  <si>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</si>
  <si>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</si>
  <si>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</si>
  <si>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</si>
  <si>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</si>
  <si>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</si>
  <si>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</si>
  <si>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</si>
  <si>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</si>
  <si>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</si>
  <si>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</si>
  <si>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</si>
  <si>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</si>
  <si>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</si>
  <si>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</si>
  <si>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</si>
  <si>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</si>
  <si>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</si>
  <si>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</si>
  <si>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</si>
  <si>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</si>
  <si>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</si>
  <si>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</si>
  <si>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</si>
  <si>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</si>
  <si>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</si>
  <si>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</si>
  <si>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</si>
  <si>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</si>
  <si>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</si>
  <si>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</si>
  <si>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</si>
  <si>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</si>
  <si>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</si>
  <si>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</si>
  <si>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</si>
  <si>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</si>
  <si>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</si>
  <si>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</si>
  <si>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</si>
  <si>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</si>
  <si>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</si>
  <si>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</si>
  <si>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</si>
  <si>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</si>
  <si>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</si>
  <si>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</si>
  <si>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</si>
  <si>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</si>
  <si>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</si>
  <si>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</si>
  <si>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</si>
  <si>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</si>
  <si>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</si>
  <si>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</si>
  <si>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</si>
  <si>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</si>
  <si>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</si>
  <si>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</si>
  <si>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</si>
  <si>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</si>
  <si>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</si>
  <si>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</si>
  <si>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</si>
  <si>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</si>
  <si>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</si>
  <si>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</si>
  <si>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</si>
  <si>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</si>
  <si>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</si>
  <si>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</si>
  <si>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</si>
  <si>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</si>
  <si>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</si>
  <si>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</si>
  <si>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</si>
  <si>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</si>
  <si>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</si>
  <si>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</si>
  <si>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</si>
  <si>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</si>
  <si>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</si>
  <si>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</si>
  <si>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</si>
  <si>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</si>
  <si>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</si>
  <si>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</si>
  <si>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</si>
  <si>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</si>
  <si>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</si>
  <si>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</si>
  <si>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</si>
  <si>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</si>
  <si>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</si>
  <si>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</si>
  <si>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</si>
  <si>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</si>
  <si>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</si>
  <si>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</si>
  <si>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</si>
  <si>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</si>
  <si>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</si>
  <si>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</si>
  <si>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</si>
  <si>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</si>
  <si>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</si>
  <si>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</si>
  <si>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</si>
  <si>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</si>
  <si>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</si>
  <si>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</si>
  <si>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</si>
  <si>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</si>
  <si>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</si>
  <si>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</si>
  <si>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</si>
  <si>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</si>
  <si>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</si>
  <si>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</si>
  <si>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</si>
  <si>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</si>
  <si>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</si>
  <si>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</si>
  <si>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</si>
  <si>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</si>
  <si>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</si>
  <si>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</si>
  <si>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</si>
  <si>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</si>
  <si>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</si>
  <si>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</si>
  <si>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</si>
  <si>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</si>
  <si>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</si>
  <si>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</si>
  <si>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</si>
  <si>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</si>
  <si>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</si>
  <si>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</si>
  <si>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</si>
  <si>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</si>
  <si>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</si>
  <si>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</si>
  <si>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</si>
  <si>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</si>
  <si>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</si>
  <si>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</si>
  <si>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</si>
  <si>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</si>
  <si>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</si>
  <si>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</si>
  <si>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</si>
  <si>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</si>
  <si>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</si>
  <si>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</si>
  <si>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</si>
  <si>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</si>
  <si>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</si>
  <si>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</si>
  <si>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</si>
  <si>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</si>
  <si>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</si>
  <si>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</si>
  <si>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</si>
  <si>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</si>
  <si>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</si>
  <si>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</si>
  <si>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</si>
  <si>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</si>
  <si>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</si>
  <si>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</si>
  <si>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</si>
  <si>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</si>
  <si>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</si>
  <si>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</si>
  <si>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</si>
  <si>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</si>
  <si>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</si>
  <si>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</si>
  <si>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</si>
  <si>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</si>
  <si>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</si>
  <si>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</si>
  <si>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</si>
  <si>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</si>
  <si>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</si>
  <si>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</si>
  <si>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</si>
  <si>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</si>
  <si>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</si>
  <si>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</si>
  <si>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</si>
  <si>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</si>
  <si>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</si>
  <si>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</si>
  <si>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</si>
  <si>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</si>
  <si>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</si>
  <si>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</si>
  <si>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</si>
  <si>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</si>
  <si>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</si>
  <si>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</si>
  <si>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</si>
  <si>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</si>
  <si>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</si>
  <si>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</si>
  <si>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</si>
  <si>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</si>
  <si>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</si>
  <si>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</si>
  <si>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</si>
  <si>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</si>
  <si>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</si>
  <si>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</si>
  <si>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</si>
  <si>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</si>
  <si>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</si>
  <si>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</si>
  <si>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</si>
  <si>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</si>
  <si>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</si>
  <si>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</si>
  <si>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</si>
  <si>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</si>
  <si>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</si>
  <si>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</si>
  <si>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</si>
  <si>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</si>
  <si>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</si>
  <si>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</si>
  <si>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</si>
  <si>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</si>
  <si>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</si>
  <si>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</si>
  <si>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</si>
  <si>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</si>
  <si>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</si>
  <si>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</si>
  <si>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</si>
  <si>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</si>
  <si>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</si>
  <si>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</si>
  <si>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</si>
  <si>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</si>
  <si>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</si>
  <si>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</si>
  <si>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</si>
  <si>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</si>
  <si>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</si>
  <si>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</si>
  <si>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</si>
  <si>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</si>
  <si>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</si>
  <si>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</si>
  <si>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</si>
  <si>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</si>
  <si>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</si>
  <si>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</si>
  <si>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</si>
  <si>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</si>
  <si>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</si>
  <si>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</si>
  <si>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</si>
  <si>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</si>
  <si>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</si>
  <si>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</si>
  <si>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</si>
  <si>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</si>
  <si>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</si>
  <si>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</si>
  <si>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</si>
  <si>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</si>
  <si>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</si>
  <si>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</si>
  <si>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</si>
  <si>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</si>
  <si>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</si>
  <si>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</si>
  <si>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</si>
  <si>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</si>
  <si>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</si>
  <si>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</si>
  <si>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</si>
  <si>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</si>
  <si>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</si>
  <si>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</si>
  <si>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</si>
  <si>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</si>
  <si>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</si>
  <si>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</si>
  <si>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</si>
  <si>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</si>
  <si>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</si>
  <si>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</si>
  <si>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</si>
  <si>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</si>
  <si>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</si>
  <si>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</si>
  <si>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</si>
  <si>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</si>
  <si>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</si>
  <si>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</si>
  <si>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</si>
  <si>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</si>
  <si>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</si>
  <si>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</si>
  <si>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</si>
  <si>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</si>
  <si>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</si>
  <si>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</si>
  <si>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</si>
  <si>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</si>
  <si>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</si>
  <si>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</si>
  <si>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</si>
  <si>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</si>
  <si>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</si>
  <si>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</si>
  <si>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</si>
  <si>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</si>
  <si>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</si>
  <si>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</si>
  <si>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</si>
  <si>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</si>
  <si>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</si>
  <si>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</si>
  <si>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</si>
  <si>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</si>
  <si>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</si>
  <si>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</si>
  <si>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</si>
  <si>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</si>
  <si>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</si>
  <si>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</si>
  <si>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</si>
  <si>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</si>
  <si>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</si>
  <si>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</si>
  <si>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</si>
  <si>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</si>
  <si>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</si>
  <si>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</si>
  <si>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</si>
  <si>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</si>
  <si>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</si>
  <si>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</si>
  <si>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</si>
  <si>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</si>
  <si>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</si>
  <si>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</si>
  <si>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</si>
  <si>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</si>
  <si>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</si>
  <si>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</si>
  <si>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</si>
  <si>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</si>
  <si>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</si>
  <si>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</si>
  <si>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</si>
  <si>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</si>
  <si>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</si>
  <si>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</si>
  <si>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</si>
  <si>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</si>
  <si>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</si>
  <si>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</si>
  <si>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</si>
  <si>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</si>
  <si>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</si>
  <si>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</si>
  <si>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</si>
  <si>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</si>
  <si>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</si>
  <si>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</si>
  <si>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</si>
  <si>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</si>
  <si>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</si>
  <si>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</si>
  <si>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</si>
  <si>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</si>
  <si>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</si>
  <si>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</si>
  <si>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</si>
  <si>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</si>
  <si>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</si>
  <si>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</si>
  <si>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</si>
  <si>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</si>
  <si>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</si>
  <si>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</si>
  <si>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</si>
  <si>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</si>
  <si>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</si>
  <si>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</si>
  <si>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</si>
  <si>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</si>
  <si>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</si>
  <si>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</si>
  <si>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</si>
  <si>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</si>
  <si>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</si>
  <si>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</si>
  <si>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</si>
  <si>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</si>
  <si>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</si>
  <si>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</si>
  <si>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</si>
  <si>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</si>
  <si>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</si>
  <si>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</si>
  <si>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</si>
  <si>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</si>
  <si>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</si>
  <si>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</si>
  <si>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</si>
  <si>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</si>
  <si>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</si>
  <si>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</si>
  <si>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</si>
  <si>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</si>
  <si>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</si>
  <si>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</si>
  <si>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</si>
  <si>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</si>
  <si>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</si>
  <si>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</si>
  <si>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</si>
  <si>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</si>
  <si>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</si>
  <si>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</si>
  <si>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</si>
  <si>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</si>
  <si>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</si>
  <si>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</si>
  <si>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</si>
  <si>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</si>
  <si>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</si>
  <si>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</si>
  <si>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</si>
  <si>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</si>
  <si>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</si>
  <si>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</si>
  <si>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</si>
  <si>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</si>
  <si>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</si>
  <si>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</si>
  <si>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</si>
  <si>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</si>
  <si>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</si>
  <si>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</si>
  <si>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</si>
  <si>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</si>
  <si>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</si>
  <si>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</si>
  <si>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</si>
  <si>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</si>
  <si>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</si>
  <si>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</si>
  <si>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</si>
  <si>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</si>
  <si>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</si>
  <si>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</si>
  <si>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</si>
  <si>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</si>
  <si>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</si>
  <si>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</si>
  <si>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</si>
  <si>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</si>
  <si>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</si>
  <si>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</si>
  <si>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</si>
  <si>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</si>
  <si>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</si>
  <si>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</si>
  <si>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</si>
  <si>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</si>
  <si>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</si>
  <si>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</si>
  <si>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</si>
  <si>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</si>
  <si>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</si>
  <si>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</si>
  <si>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</si>
  <si>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</si>
  <si>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</si>
  <si>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</si>
  <si>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</si>
  <si>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</si>
  <si>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</si>
  <si>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</si>
  <si>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</si>
  <si>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</si>
  <si>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</si>
  <si>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</si>
  <si>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</si>
  <si>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</si>
  <si>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</si>
  <si>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</si>
  <si>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</si>
  <si>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</si>
  <si>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</si>
  <si>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</si>
  <si>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</si>
  <si>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</si>
  <si>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</si>
  <si>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</si>
  <si>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</si>
  <si>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</si>
  <si>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</si>
  <si>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</si>
  <si>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</si>
  <si>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</si>
  <si>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</si>
  <si>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</si>
  <si>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</si>
  <si>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</si>
  <si>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</si>
  <si>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</si>
  <si>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</si>
  <si>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</si>
  <si>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</si>
  <si>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</si>
  <si>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</si>
  <si>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</si>
  <si>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</si>
  <si>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</si>
  <si>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</si>
  <si>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</si>
  <si>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</si>
  <si>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</si>
  <si>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</si>
  <si>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</si>
  <si>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</si>
  <si>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</si>
  <si>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</si>
  <si>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</si>
  <si>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</si>
  <si>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</si>
  <si>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</si>
  <si>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</si>
  <si>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</si>
  <si>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</si>
  <si>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</si>
  <si>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</si>
  <si>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</si>
  <si>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</si>
  <si>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</si>
  <si>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</si>
  <si>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</si>
  <si>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</si>
  <si>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</si>
  <si>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</si>
  <si>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</si>
  <si>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</si>
  <si>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</si>
  <si>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</si>
  <si>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</si>
  <si>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</si>
  <si>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</si>
  <si>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</si>
  <si>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</si>
  <si>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</si>
  <si>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</si>
  <si>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</si>
  <si>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</si>
  <si>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</si>
  <si>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</si>
  <si>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</si>
  <si>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</si>
  <si>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</si>
  <si>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</si>
  <si>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</si>
  <si>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</si>
  <si>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</si>
  <si>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</si>
  <si>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</si>
  <si>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</si>
  <si>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</si>
  <si>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</si>
  <si>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</si>
  <si>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</si>
  <si>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</si>
  <si>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</si>
  <si>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</si>
  <si>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</si>
  <si>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</si>
  <si>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</si>
  <si>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</si>
  <si>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</si>
  <si>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</si>
  <si>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</si>
  <si>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</si>
  <si>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</si>
  <si>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</si>
  <si>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</si>
  <si>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</si>
  <si>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</si>
  <si>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</si>
  <si>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</si>
  <si>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</si>
  <si>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</si>
  <si>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</si>
  <si>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</si>
  <si>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</si>
  <si>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</si>
  <si>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</si>
  <si>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</si>
  <si>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</si>
  <si>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</si>
  <si>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</si>
  <si>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</si>
  <si>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</si>
  <si>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</si>
  <si>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</si>
  <si>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</si>
  <si>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</si>
  <si>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</si>
  <si>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</si>
  <si>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</si>
  <si>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</si>
  <si>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</si>
  <si>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</si>
  <si>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</si>
  <si>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</si>
  <si>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</si>
  <si>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</si>
  <si>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</si>
  <si>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</si>
  <si>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</si>
  <si>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</si>
  <si>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</si>
  <si>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</si>
  <si>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</si>
  <si>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</si>
  <si>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</si>
  <si>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</si>
  <si>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</si>
  <si>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</si>
  <si>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</si>
  <si>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</si>
  <si>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</si>
  <si>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</si>
  <si>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</si>
  <si>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</si>
  <si>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</si>
  <si>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</si>
  <si>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</si>
  <si>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</si>
  <si>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</si>
  <si>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</si>
  <si>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</si>
  <si>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</si>
  <si>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</si>
  <si>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</si>
  <si>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</si>
  <si>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</si>
  <si>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</si>
  <si>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</si>
  <si>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</si>
  <si>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</si>
  <si>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</si>
  <si>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</si>
  <si>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</si>
  <si>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</si>
  <si>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</si>
  <si>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</si>
  <si>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</si>
  <si>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</si>
  <si>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</si>
  <si>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</si>
  <si>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</si>
  <si>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</si>
  <si>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</si>
  <si>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</si>
  <si>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</si>
  <si>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</si>
  <si>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</si>
  <si>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</si>
  <si>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</si>
  <si>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</si>
  <si>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</si>
  <si>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</si>
  <si>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</si>
  <si>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</si>
  <si>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</si>
  <si>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</si>
  <si>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</si>
  <si>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</si>
  <si>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</si>
  <si>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</si>
  <si>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</si>
  <si>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</si>
  <si>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</si>
  <si>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</si>
  <si>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</si>
  <si>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</si>
  <si>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</si>
  <si>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</si>
  <si>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</si>
  <si>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</si>
  <si>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</si>
  <si>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</si>
  <si>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</si>
  <si>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</si>
  <si>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</si>
  <si>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</si>
  <si>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</si>
  <si>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</si>
  <si>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</si>
  <si>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</si>
  <si>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</si>
  <si>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</si>
  <si>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</si>
  <si>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</si>
  <si>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</si>
  <si>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</si>
  <si>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</si>
  <si>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</si>
  <si>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</si>
  <si>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</si>
  <si>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</si>
  <si>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</si>
  <si>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</si>
  <si>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</si>
  <si>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</si>
  <si>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</si>
  <si>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</si>
  <si>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</si>
  <si>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</si>
  <si>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</si>
  <si>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</si>
  <si>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</si>
  <si>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</si>
  <si>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</si>
  <si>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</si>
  <si>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</si>
  <si>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</si>
  <si>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</si>
  <si>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</si>
  <si>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</si>
  <si>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</si>
  <si>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</si>
  <si>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</si>
  <si>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</si>
  <si>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</si>
  <si>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</si>
  <si>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</si>
  <si>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</si>
  <si>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</si>
  <si>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</si>
  <si>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</si>
  <si>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</si>
  <si>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</si>
  <si>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</si>
  <si>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</si>
  <si>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</si>
  <si>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</si>
  <si>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</si>
  <si>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</si>
  <si>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</si>
  <si>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</si>
  <si>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</si>
  <si>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</si>
  <si>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</si>
  <si>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</si>
  <si>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</si>
  <si>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</si>
  <si>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</si>
  <si>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</si>
  <si>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</si>
  <si>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</si>
  <si>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</si>
  <si>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</si>
  <si>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</si>
  <si>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</si>
  <si>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</si>
  <si>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</si>
  <si>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</si>
  <si>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</si>
  <si>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</si>
  <si>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</si>
  <si>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</si>
  <si>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</si>
  <si>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</si>
  <si>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</si>
  <si>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</si>
  <si>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</si>
  <si>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</si>
  <si>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</si>
  <si>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</si>
  <si>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</si>
  <si>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</si>
  <si>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</si>
  <si>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</si>
  <si>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</si>
  <si>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</si>
  <si>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</si>
  <si>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</si>
  <si>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</si>
  <si>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</si>
  <si>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</si>
  <si>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</si>
  <si>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</si>
  <si>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</si>
  <si>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</si>
  <si>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</si>
  <si>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</si>
  <si>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</si>
  <si>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</si>
  <si>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</si>
  <si>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</si>
  <si>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</si>
  <si>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</si>
  <si>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</si>
  <si>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</si>
  <si>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</si>
  <si>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</si>
  <si>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</si>
  <si>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</si>
  <si>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</si>
  <si>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</si>
  <si>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</si>
  <si>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</si>
  <si>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</si>
  <si>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</si>
  <si>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</si>
  <si>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</si>
  <si>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</si>
  <si>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</si>
  <si>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</si>
  <si>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</si>
  <si>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</si>
  <si>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</si>
  <si>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</si>
  <si>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</si>
  <si>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</si>
  <si>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</si>
  <si>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</si>
  <si>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</si>
  <si>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</si>
  <si>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</si>
  <si>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</si>
  <si>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</si>
  <si>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</si>
  <si>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</si>
  <si>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</si>
  <si>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</si>
  <si>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</si>
  <si>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</si>
  <si>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</si>
  <si>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</si>
  <si>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</si>
  <si>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</si>
  <si>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</si>
  <si>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</si>
  <si>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</si>
  <si>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</si>
  <si>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</si>
  <si>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</si>
  <si>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</si>
  <si>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</si>
  <si>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</si>
  <si>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</si>
  <si>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</si>
  <si>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</si>
  <si>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</si>
  <si>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</si>
  <si>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</si>
  <si>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</si>
  <si>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</si>
  <si>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</si>
  <si>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</si>
  <si>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</si>
  <si>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</si>
  <si>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</si>
  <si>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</si>
  <si>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</si>
  <si>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</si>
  <si>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</si>
  <si>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</si>
  <si>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</si>
  <si>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</si>
  <si>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</si>
  <si>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</si>
  <si>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</si>
  <si>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</si>
  <si>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</si>
  <si>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</si>
  <si>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</si>
  <si>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</si>
  <si>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</si>
  <si>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</si>
  <si>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</si>
  <si>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</si>
  <si>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</si>
  <si>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</si>
  <si>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</si>
  <si>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</si>
  <si>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</si>
  <si>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</si>
  <si>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</si>
  <si>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</si>
  <si>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</si>
  <si>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</si>
  <si>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</si>
  <si>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</si>
  <si>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</si>
  <si>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</si>
  <si>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</si>
  <si>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</si>
  <si>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</si>
  <si>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</si>
  <si>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</si>
  <si>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</si>
  <si>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</si>
  <si>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</si>
  <si>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</si>
  <si>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</si>
  <si>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</si>
  <si>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</si>
  <si>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</si>
  <si>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</si>
  <si>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</si>
  <si>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</si>
  <si>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</si>
  <si>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</si>
  <si>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</si>
  <si>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</si>
  <si>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</si>
  <si>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</si>
  <si>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</si>
  <si>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</si>
  <si>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</si>
  <si>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</si>
  <si>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</si>
  <si>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</si>
  <si>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</si>
  <si>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</si>
  <si>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</si>
  <si>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</si>
  <si>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</si>
  <si>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</si>
  <si>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</si>
  <si>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</si>
  <si>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</si>
  <si>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</si>
  <si>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</si>
  <si>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</si>
  <si>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</si>
  <si>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</si>
  <si>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</si>
  <si>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</si>
  <si>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</si>
  <si>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</si>
  <si>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</si>
  <si>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</si>
  <si>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</si>
  <si>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</si>
  <si>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</si>
  <si>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</si>
  <si>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</si>
  <si>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</si>
  <si>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</si>
  <si>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</si>
  <si>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</si>
  <si>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</si>
  <si>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</si>
  <si>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</si>
  <si>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</si>
  <si>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</si>
  <si>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</si>
  <si>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</si>
  <si>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</si>
  <si>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</si>
  <si>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</si>
  <si>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</si>
  <si>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</si>
  <si>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</si>
  <si>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</si>
  <si>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</si>
  <si>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</si>
  <si>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</si>
  <si>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</si>
  <si>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</si>
  <si>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</si>
  <si>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</si>
  <si>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</si>
  <si>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</si>
  <si>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</si>
  <si>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</si>
  <si>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</si>
  <si>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</si>
  <si>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</si>
  <si>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</si>
  <si>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</si>
  <si>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</si>
  <si>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</si>
  <si>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</si>
  <si>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</si>
  <si>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</si>
  <si>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</si>
  <si>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</si>
  <si>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</si>
  <si>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</si>
  <si>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</si>
  <si>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</si>
  <si>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</si>
  <si>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</si>
  <si>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</si>
  <si>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</si>
  <si>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</si>
  <si>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</si>
  <si>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</si>
  <si>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</si>
  <si>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</si>
  <si>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</si>
  <si>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</si>
  <si>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</si>
  <si>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</si>
  <si>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</si>
  <si>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</si>
  <si>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</si>
  <si>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</si>
  <si>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</si>
  <si>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</si>
  <si>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</si>
  <si>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</si>
  <si>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</si>
  <si>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</si>
  <si>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</si>
  <si>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</si>
  <si>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</si>
  <si>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</si>
  <si>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</si>
  <si>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</si>
  <si>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</si>
  <si>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</si>
  <si>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</si>
  <si>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</si>
  <si>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</si>
  <si>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</si>
  <si>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</si>
  <si>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</si>
  <si>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</si>
  <si>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</si>
  <si>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</si>
  <si>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</si>
  <si>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</si>
  <si>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</si>
  <si>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</si>
  <si>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</si>
  <si>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</si>
  <si>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</si>
  <si>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</si>
  <si>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</si>
  <si>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</si>
  <si>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</si>
  <si>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</si>
  <si>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</si>
  <si>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</si>
  <si>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</si>
  <si>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</si>
  <si>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</si>
  <si>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</si>
  <si>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</si>
  <si>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</si>
  <si>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</si>
  <si>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</si>
  <si>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</si>
  <si>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</si>
  <si>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</si>
  <si>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</si>
  <si>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</si>
  <si>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</si>
  <si>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</si>
  <si>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</si>
  <si>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</si>
  <si>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</si>
  <si>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</si>
  <si>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</si>
  <si>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</si>
  <si>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</si>
  <si>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</si>
  <si>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</si>
  <si>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</si>
  <si>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</si>
  <si>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</si>
  <si>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</si>
  <si>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</si>
  <si>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</si>
  <si>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</si>
  <si>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</si>
  <si>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</si>
  <si>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</si>
  <si>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</si>
  <si>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</si>
  <si>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</si>
  <si>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</si>
  <si>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</si>
  <si>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</si>
  <si>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</si>
  <si>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</si>
  <si>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</si>
  <si>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</si>
  <si>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</si>
  <si>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</si>
  <si>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</si>
  <si>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</si>
  <si>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</si>
  <si>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</si>
  <si>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</si>
  <si>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</si>
  <si>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</si>
  <si>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</si>
  <si>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</si>
  <si>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</si>
  <si>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</si>
  <si>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</si>
  <si>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</si>
  <si>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</si>
  <si>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</si>
  <si>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</si>
  <si>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</si>
  <si>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</si>
  <si>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</si>
  <si>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</si>
  <si>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</si>
  <si>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</si>
  <si>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</si>
  <si>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</si>
  <si>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</si>
  <si>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</si>
  <si>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</si>
  <si>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</si>
  <si>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</si>
  <si>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</si>
  <si>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</si>
  <si>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</si>
  <si>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</si>
  <si>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</si>
  <si>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</si>
  <si>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</si>
  <si>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</si>
  <si>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</si>
  <si>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</si>
  <si>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</si>
  <si>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</si>
  <si>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</si>
  <si>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</si>
  <si>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</si>
  <si>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</si>
  <si>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</si>
  <si>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</si>
  <si>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</si>
  <si>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</si>
  <si>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</si>
  <si>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</si>
  <si>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</si>
  <si>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</si>
  <si>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</si>
  <si>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</si>
  <si>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</si>
  <si>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</si>
  <si>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</si>
  <si>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</si>
  <si>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</si>
  <si>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</si>
  <si>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</si>
  <si>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</si>
  <si>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</si>
  <si>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</si>
  <si>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</si>
  <si>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</si>
  <si>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</si>
  <si>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</si>
  <si>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</si>
  <si>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</si>
  <si>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</si>
  <si>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</si>
  <si>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</si>
  <si>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</si>
  <si>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</si>
  <si>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</si>
  <si>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</si>
  <si>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</si>
  <si>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</si>
  <si>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</si>
  <si>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</si>
  <si>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</si>
  <si>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</si>
  <si>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</si>
  <si>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</si>
  <si>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</si>
  <si>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</si>
  <si>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</si>
  <si>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</si>
  <si>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</si>
  <si>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</si>
  <si>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</si>
  <si>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</si>
  <si>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</si>
  <si>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</si>
  <si>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</si>
  <si>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</si>
  <si>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</si>
  <si>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</si>
  <si>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</si>
  <si>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</si>
  <si>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</si>
  <si>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</si>
  <si>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</si>
  <si>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</si>
  <si>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</si>
  <si>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</si>
  <si>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</si>
  <si>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</si>
  <si>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</si>
  <si>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</si>
  <si>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</si>
  <si>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</si>
  <si>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</si>
  <si>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</si>
  <si>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</si>
  <si>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</si>
  <si>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</si>
  <si>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</si>
  <si>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</si>
  <si>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</si>
  <si>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</si>
  <si>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</si>
  <si>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</si>
  <si>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</si>
  <si>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</si>
  <si>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</si>
  <si>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</si>
  <si>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</si>
  <si>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</si>
  <si>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</si>
  <si>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</si>
  <si>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</si>
  <si>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</si>
  <si>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</si>
  <si>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</si>
  <si>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</si>
  <si>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</si>
  <si>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</si>
  <si>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</si>
  <si>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</si>
  <si>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</si>
  <si>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</si>
  <si>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</si>
  <si>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</si>
  <si>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</si>
  <si>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</si>
  <si>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</si>
  <si>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</si>
  <si>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</si>
  <si>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</si>
  <si>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</si>
  <si>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</si>
  <si>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</si>
  <si>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</si>
  <si>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</si>
  <si>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</si>
  <si>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</si>
  <si>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</si>
  <si>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</si>
  <si>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</si>
  <si>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</si>
  <si>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</si>
  <si>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</si>
  <si>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</si>
  <si>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</si>
  <si>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</si>
  <si>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</si>
  <si>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</si>
  <si>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</si>
  <si>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</si>
  <si>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</si>
  <si>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</si>
  <si>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</si>
  <si>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</si>
  <si>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</si>
  <si>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</si>
  <si>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</si>
  <si>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</si>
  <si>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</si>
  <si>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</si>
  <si>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</si>
  <si>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</si>
  <si>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</si>
  <si>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</si>
  <si>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</si>
  <si>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</si>
  <si>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</si>
  <si>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</si>
  <si>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</si>
  <si>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</si>
  <si>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</si>
  <si>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</si>
  <si>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</si>
  <si>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</si>
  <si>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</si>
  <si>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</si>
  <si>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</si>
  <si>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</si>
  <si>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</si>
  <si>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</si>
  <si>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</si>
  <si>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</si>
  <si>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</si>
  <si>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</si>
  <si>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</si>
  <si>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</si>
  <si>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</si>
  <si>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</si>
  <si>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</si>
  <si>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</si>
  <si>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</si>
  <si>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</si>
  <si>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</si>
  <si>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</si>
  <si>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</si>
  <si>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</si>
  <si>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</si>
  <si>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</si>
  <si>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</si>
  <si>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</si>
  <si>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</si>
  <si>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</si>
  <si>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</si>
  <si>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</si>
  <si>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</si>
  <si>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</si>
  <si>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</si>
  <si>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</si>
  <si>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</si>
  <si>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</si>
  <si>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</si>
  <si>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</si>
  <si>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</si>
  <si>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</si>
  <si>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</si>
  <si>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</si>
  <si>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</si>
  <si>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</si>
  <si>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</si>
  <si>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</si>
  <si>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</si>
  <si>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</si>
  <si>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</si>
  <si>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</si>
  <si>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</si>
  <si>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</si>
  <si>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</si>
  <si>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</si>
  <si>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</si>
  <si>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</si>
  <si>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</si>
  <si>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</si>
  <si>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</si>
  <si>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</si>
  <si>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</si>
  <si>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</si>
  <si>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</si>
  <si>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</si>
  <si>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</si>
  <si>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</si>
  <si>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</si>
  <si>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</si>
  <si>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</si>
  <si>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</si>
  <si>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</si>
  <si>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</si>
  <si>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</si>
  <si>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</si>
  <si>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</si>
  <si>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</si>
  <si>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</si>
  <si>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</si>
  <si>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</si>
  <si>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</si>
  <si>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</si>
  <si>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</si>
  <si>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</si>
  <si>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</si>
  <si>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</si>
  <si>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</si>
  <si>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</si>
  <si>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</si>
  <si>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</si>
  <si>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</si>
  <si>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</si>
  <si>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</si>
  <si>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</si>
  <si>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</si>
  <si>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</si>
  <si>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</si>
  <si>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</si>
  <si>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</si>
  <si>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</si>
  <si>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</si>
  <si>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</si>
  <si>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</si>
  <si>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</si>
  <si>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</si>
  <si>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</si>
  <si>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</si>
  <si>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</si>
  <si>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</si>
  <si>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</si>
  <si>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</si>
  <si>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</si>
  <si>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</si>
  <si>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</si>
  <si>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</si>
  <si>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</si>
  <si>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</si>
  <si>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</si>
  <si>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</si>
  <si>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</si>
  <si>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</si>
  <si>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</si>
  <si>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</si>
  <si>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</si>
  <si>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</si>
  <si>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</si>
  <si>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</si>
  <si>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</si>
  <si>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</si>
  <si>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</si>
  <si>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</si>
  <si>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</si>
  <si>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</si>
  <si>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</si>
  <si>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</si>
  <si>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</si>
  <si>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</si>
  <si>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</si>
  <si>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</si>
  <si>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</si>
  <si>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</si>
  <si>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</si>
  <si>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</si>
  <si>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</si>
  <si>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</si>
  <si>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</si>
  <si>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</si>
  <si>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</si>
  <si>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</si>
  <si>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</si>
  <si>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</si>
  <si>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</si>
  <si>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</si>
  <si>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</si>
  <si>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</si>
  <si>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</si>
  <si>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</si>
  <si>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</si>
  <si>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</si>
  <si>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</si>
  <si>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</si>
  <si>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</si>
  <si>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</si>
  <si>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</si>
  <si>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</si>
  <si>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</si>
  <si>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</si>
  <si>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</si>
  <si>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</si>
  <si>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</si>
  <si>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</si>
  <si>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</si>
  <si>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</si>
  <si>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</si>
  <si>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</si>
  <si>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</si>
  <si>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</si>
  <si>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</si>
  <si>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</si>
  <si>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</si>
  <si>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</si>
  <si>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</si>
  <si>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</si>
  <si>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</si>
  <si>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</si>
  <si>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</si>
  <si>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</si>
  <si>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</si>
  <si>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</si>
  <si>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</si>
  <si>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</si>
  <si>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</si>
  <si>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</si>
  <si>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</si>
  <si>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</si>
  <si>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</si>
  <si>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</si>
  <si>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</si>
  <si>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</si>
  <si>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</si>
  <si>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</si>
  <si>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</si>
  <si>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</si>
  <si>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</si>
  <si>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</si>
  <si>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</si>
  <si>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</si>
  <si>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</si>
  <si>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</si>
  <si>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</si>
  <si>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</si>
  <si>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</si>
  <si>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</si>
  <si>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</si>
  <si>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</si>
  <si>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</si>
  <si>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</si>
  <si>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</si>
  <si>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</si>
  <si>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</si>
  <si>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</si>
  <si>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</si>
  <si>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</si>
  <si>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</si>
  <si>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</si>
  <si>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</si>
  <si>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</si>
  <si>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</si>
  <si>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</si>
  <si>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</si>
  <si>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</si>
  <si>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</si>
  <si>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</si>
  <si>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</si>
  <si>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</si>
  <si>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</si>
  <si>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</si>
  <si>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</si>
  <si>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</si>
  <si>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</si>
  <si>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</si>
  <si>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</si>
  <si>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</si>
  <si>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</si>
  <si>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</si>
  <si>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</si>
  <si>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</si>
  <si>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</si>
  <si>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</si>
  <si>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</si>
  <si>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</si>
  <si>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</si>
  <si>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</si>
  <si>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</si>
  <si>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</si>
  <si>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</si>
  <si>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</si>
  <si>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</si>
  <si>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</si>
  <si>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</si>
  <si>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</si>
  <si>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</si>
  <si>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</si>
  <si>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</si>
  <si>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</si>
  <si>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</si>
  <si>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</si>
  <si>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</si>
  <si>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</si>
  <si>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</si>
  <si>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</si>
  <si>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</si>
  <si>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</si>
  <si>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</si>
  <si>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</si>
  <si>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</si>
  <si>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</si>
  <si>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</si>
  <si>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</si>
  <si>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</si>
  <si>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</si>
  <si>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</si>
  <si>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</si>
  <si>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</si>
  <si>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</si>
  <si>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</si>
  <si>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</si>
  <si>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</si>
  <si>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</si>
  <si>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</si>
  <si>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</si>
  <si>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</si>
  <si>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</si>
  <si>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</si>
  <si>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</si>
  <si>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</si>
  <si>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</si>
  <si>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</si>
  <si>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</si>
  <si>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</si>
  <si>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</si>
  <si>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</si>
  <si>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</si>
  <si>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</si>
  <si>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</si>
  <si>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</si>
  <si>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</si>
  <si>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</si>
  <si>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</si>
  <si>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</si>
  <si>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</si>
  <si>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</si>
  <si>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</si>
  <si>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</si>
  <si>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</si>
  <si>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</si>
  <si>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</si>
  <si>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</si>
  <si>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</si>
  <si>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</si>
  <si>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</si>
  <si>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</si>
  <si>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</si>
  <si>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</si>
  <si>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</si>
  <si>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</si>
  <si>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</si>
  <si>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</si>
  <si>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</si>
  <si>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</si>
  <si>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</si>
  <si>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</si>
  <si>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</si>
  <si>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</si>
  <si>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</si>
  <si>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</si>
  <si>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</si>
  <si>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</si>
  <si>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</si>
  <si>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</si>
  <si>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</si>
  <si>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</si>
  <si>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</si>
  <si>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</si>
  <si>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</si>
  <si>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</si>
  <si>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</si>
  <si>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</si>
  <si>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</si>
  <si>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</si>
  <si>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</si>
  <si>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</si>
  <si>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</si>
  <si>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</si>
  <si>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</si>
  <si>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</si>
  <si>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</si>
  <si>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</si>
  <si>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</si>
  <si>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</si>
  <si>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</si>
  <si>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</si>
  <si>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</si>
  <si>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</si>
  <si>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</si>
  <si>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</si>
  <si>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</si>
  <si>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</si>
  <si>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</si>
  <si>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</si>
  <si>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</si>
  <si>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</si>
  <si>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</si>
  <si>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</si>
  <si>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</si>
  <si>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</si>
  <si>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</si>
  <si>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</si>
  <si>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</si>
  <si>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</si>
  <si>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</si>
  <si>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</si>
  <si>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</si>
  <si>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</si>
  <si>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</si>
  <si>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</si>
  <si>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</si>
  <si>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</si>
  <si>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</si>
  <si>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</si>
  <si>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</si>
  <si>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</si>
  <si>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</si>
  <si>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</si>
  <si>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</si>
  <si>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</si>
  <si>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</si>
  <si>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</si>
  <si>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</si>
  <si>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</si>
  <si>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</si>
  <si>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</si>
  <si>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</si>
  <si>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</si>
  <si>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</si>
  <si>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</si>
  <si>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</si>
  <si>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</si>
  <si>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</si>
  <si>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</si>
  <si>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</si>
  <si>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</si>
  <si>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</si>
  <si>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</si>
  <si>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</si>
  <si>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</si>
  <si>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</si>
  <si>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</si>
  <si>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</si>
  <si>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</si>
  <si>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</si>
  <si>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</si>
  <si>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</si>
  <si>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</si>
  <si>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</si>
  <si>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</si>
  <si>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</si>
  <si>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</si>
  <si>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</si>
  <si>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</si>
  <si>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</si>
  <si>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</si>
  <si>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</si>
  <si>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</si>
  <si>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</si>
  <si>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</si>
  <si>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</si>
  <si>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</si>
  <si>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</si>
  <si>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</si>
  <si>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</si>
  <si>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</si>
  <si>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</si>
  <si>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</si>
  <si>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</si>
  <si>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</si>
  <si>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</si>
  <si>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</si>
  <si>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</si>
  <si>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</si>
  <si>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</si>
  <si>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</si>
  <si>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</si>
  <si>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</si>
  <si>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</si>
  <si>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</si>
  <si>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</si>
  <si>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</si>
  <si>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</si>
  <si>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</si>
  <si>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</si>
  <si>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</si>
  <si>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</si>
  <si>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</si>
  <si>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</si>
  <si>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</si>
  <si>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</si>
  <si>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</si>
  <si>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</si>
  <si>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</si>
  <si>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</si>
  <si>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</si>
  <si>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</si>
  <si>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</si>
  <si>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</si>
  <si>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</si>
  <si>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</si>
  <si>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</si>
  <si>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</si>
  <si>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</si>
  <si>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</si>
  <si>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</si>
  <si>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</si>
  <si>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</si>
  <si>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</si>
  <si>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</si>
  <si>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</si>
  <si>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</si>
  <si>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</si>
  <si>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</si>
  <si>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</si>
  <si>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</si>
  <si>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</si>
  <si>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</si>
  <si>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</si>
  <si>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</si>
  <si>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</si>
  <si>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</si>
  <si>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</si>
  <si>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</si>
  <si>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</si>
  <si>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</si>
  <si>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</si>
  <si>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</si>
  <si>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</si>
  <si>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</si>
  <si>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</si>
  <si>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</si>
  <si>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</si>
  <si>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</si>
  <si>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</si>
  <si>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</si>
  <si>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</si>
  <si>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</si>
  <si>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</si>
  <si>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</si>
  <si>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</si>
  <si>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</si>
  <si>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</si>
  <si>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</si>
  <si>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</si>
  <si>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</si>
  <si>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</si>
  <si>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</si>
  <si>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</si>
  <si>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</si>
  <si>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</si>
  <si>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</si>
  <si>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</si>
  <si>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</si>
  <si>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</si>
  <si>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</si>
  <si>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</si>
  <si>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</si>
  <si>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</si>
  <si>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</si>
  <si>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</si>
  <si>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</si>
  <si>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</si>
  <si>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</si>
  <si>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</si>
  <si>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</si>
  <si>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</si>
  <si>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</si>
  <si>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</si>
  <si>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</si>
  <si>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</si>
  <si>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</si>
  <si>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</si>
  <si>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</si>
  <si>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</si>
  <si>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</si>
  <si>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</si>
  <si>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</si>
  <si>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</si>
  <si>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</si>
  <si>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</si>
  <si>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</si>
  <si>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</si>
  <si>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</si>
  <si>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</si>
  <si>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</si>
  <si>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</si>
  <si>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</si>
  <si>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</si>
  <si>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</si>
  <si>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</si>
  <si>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</si>
  <si>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</si>
  <si>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</si>
  <si>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</si>
  <si>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</si>
  <si>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</si>
  <si>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</si>
  <si>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</si>
  <si>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</si>
  <si>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</si>
  <si>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</si>
  <si>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</si>
  <si>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</si>
  <si>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</si>
  <si>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</si>
  <si>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</si>
  <si>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</si>
  <si>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</si>
  <si>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</si>
  <si>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</si>
  <si>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</si>
  <si>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</si>
  <si>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</si>
  <si>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</si>
  <si>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</si>
  <si>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</si>
  <si>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</si>
  <si>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</si>
  <si>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</si>
  <si>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</si>
  <si>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</si>
  <si>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</si>
  <si>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</si>
  <si>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</si>
  <si>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</si>
  <si>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</si>
  <si>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</si>
  <si>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</si>
  <si>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</si>
  <si>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</si>
  <si>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</si>
  <si>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</si>
  <si>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</si>
  <si>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</si>
  <si>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</si>
  <si>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</si>
  <si>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</si>
  <si>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</si>
  <si>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</si>
  <si>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</si>
  <si>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</si>
  <si>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</si>
  <si>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</si>
  <si>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</si>
  <si>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</si>
  <si>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</si>
  <si>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</si>
  <si>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</si>
  <si>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</si>
  <si>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</si>
  <si>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</si>
  <si>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</si>
  <si>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</si>
  <si>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</si>
  <si>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</si>
  <si>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</si>
  <si>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</si>
  <si>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</si>
  <si>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</si>
  <si>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</si>
  <si>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</si>
  <si>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</si>
  <si>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</si>
  <si>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</si>
  <si>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</si>
  <si>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</si>
  <si>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</si>
  <si>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</si>
  <si>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</si>
  <si>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</si>
  <si>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</si>
  <si>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</si>
  <si>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</si>
  <si>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</si>
  <si>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</si>
  <si>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</si>
  <si>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</si>
  <si>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</si>
  <si>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</si>
  <si>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</si>
  <si>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</si>
  <si>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</si>
  <si>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</si>
  <si>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</si>
  <si>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</si>
  <si>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</si>
  <si>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</si>
  <si>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</si>
  <si>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</si>
  <si>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</si>
  <si>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</si>
  <si>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</si>
  <si>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</si>
  <si>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</si>
  <si>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</si>
  <si>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</si>
  <si>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</si>
  <si>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</si>
  <si>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</si>
  <si>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</si>
  <si>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</si>
  <si>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</si>
  <si>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</si>
  <si>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</si>
  <si>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</si>
  <si>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</si>
  <si>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</si>
  <si>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</si>
  <si>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</si>
  <si>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</si>
  <si>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</si>
  <si>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</si>
  <si>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</si>
  <si>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</si>
  <si>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</si>
  <si>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</si>
  <si>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</si>
  <si>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</si>
  <si>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</si>
  <si>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</si>
  <si>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</si>
  <si>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</si>
  <si>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</si>
  <si>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</si>
  <si>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</si>
  <si>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</si>
  <si>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</si>
  <si>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</si>
  <si>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</si>
  <si>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</si>
  <si>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</si>
  <si>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</si>
  <si>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</si>
  <si>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</si>
  <si>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</si>
  <si>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</si>
  <si>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</si>
  <si>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</si>
  <si>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</si>
  <si>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</si>
  <si>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</si>
  <si>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</si>
  <si>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</si>
  <si>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</si>
  <si>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</si>
  <si>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</si>
  <si>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</si>
  <si>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</si>
  <si>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</si>
  <si>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</si>
  <si>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</si>
  <si>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</si>
  <si>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</si>
  <si>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</si>
  <si>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</si>
  <si>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</si>
  <si>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</si>
  <si>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</si>
  <si>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</si>
  <si>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</si>
  <si>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</si>
  <si>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</si>
  <si>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</si>
  <si>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</si>
  <si>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</si>
  <si>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</si>
  <si>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</si>
  <si>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</si>
  <si>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</si>
  <si>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</si>
  <si>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</si>
  <si>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</si>
  <si>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</si>
  <si>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</si>
  <si>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</si>
  <si>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</si>
  <si>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</si>
  <si>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</si>
  <si>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</si>
  <si>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</si>
  <si>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</si>
  <si>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</si>
  <si>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</si>
  <si>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</si>
  <si>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</si>
  <si>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</si>
  <si>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</si>
  <si>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</si>
  <si>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</si>
  <si>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</si>
  <si>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</si>
  <si>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</si>
  <si>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</si>
  <si>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</si>
  <si>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</si>
  <si>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</si>
  <si>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</si>
  <si>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</si>
  <si>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</si>
  <si>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</si>
  <si>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</si>
  <si>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</si>
  <si>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</si>
  <si>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</si>
  <si>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</si>
  <si>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</si>
  <si>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</si>
  <si>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</si>
  <si>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</si>
  <si>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</si>
  <si>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</si>
  <si>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</si>
  <si>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</si>
  <si>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</si>
  <si>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</si>
  <si>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</si>
  <si>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</si>
  <si>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</si>
  <si>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</si>
  <si>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</si>
  <si>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</si>
  <si>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</si>
  <si>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</si>
  <si>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</si>
  <si>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</si>
  <si>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</si>
  <si>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</si>
  <si>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</si>
  <si>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</si>
  <si>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</si>
  <si>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</si>
  <si>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</si>
  <si>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</si>
  <si>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</si>
  <si>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</si>
  <si>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</si>
  <si>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</si>
  <si>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</si>
  <si>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</si>
  <si>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</si>
  <si>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</si>
  <si>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</si>
  <si>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</si>
  <si>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</si>
  <si>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</si>
  <si>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</si>
  <si>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</si>
  <si>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</si>
  <si>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</si>
  <si>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</si>
  <si>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</si>
  <si>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</si>
  <si>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</si>
  <si>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</si>
  <si>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</si>
  <si>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</si>
  <si>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</si>
  <si>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</si>
  <si>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</si>
  <si>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</si>
  <si>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</si>
  <si>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</si>
  <si>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</si>
  <si>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</si>
  <si>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</si>
  <si>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</si>
  <si>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</si>
  <si>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</si>
  <si>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</si>
  <si>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</si>
  <si>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</si>
  <si>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</si>
  <si>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</si>
  <si>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</si>
  <si>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</si>
  <si>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</si>
  <si>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</si>
  <si>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</si>
  <si>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</si>
  <si>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</si>
  <si>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</si>
  <si>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</si>
  <si>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</si>
  <si>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</si>
  <si>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</si>
  <si>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</si>
  <si>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</si>
  <si>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</si>
  <si>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</si>
  <si>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</si>
  <si>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</si>
  <si>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</si>
  <si>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</si>
  <si>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</si>
  <si>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</si>
  <si>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</si>
  <si>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</si>
  <si>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</si>
  <si>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</si>
  <si>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</si>
  <si>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</si>
  <si>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</si>
  <si>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</si>
  <si>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</si>
  <si>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</si>
  <si>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</si>
  <si>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</si>
  <si>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</si>
  <si>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</si>
  <si>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</si>
  <si>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</si>
  <si>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</si>
  <si>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</si>
  <si>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</si>
  <si>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</si>
  <si>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</si>
  <si>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</si>
  <si>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</si>
  <si>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</si>
  <si>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</si>
  <si>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</si>
  <si>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</si>
  <si>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</si>
  <si>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</si>
  <si>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</si>
  <si>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</si>
  <si>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</si>
  <si>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</si>
  <si>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</si>
  <si>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</si>
  <si>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</si>
  <si>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</si>
  <si>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</si>
  <si>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</si>
  <si>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</si>
  <si>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</si>
  <si>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</si>
  <si>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</si>
  <si>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</si>
  <si>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</si>
  <si>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</si>
  <si>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</si>
  <si>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</si>
  <si>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</si>
  <si>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</si>
  <si>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</si>
  <si>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</si>
  <si>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</si>
  <si>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</si>
  <si>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</si>
  <si>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</si>
  <si>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</si>
  <si>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</si>
  <si>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</si>
  <si>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</si>
  <si>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</si>
  <si>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</si>
  <si>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</si>
  <si>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</si>
  <si>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</si>
  <si>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</si>
  <si>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</si>
  <si>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</si>
  <si>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</si>
  <si>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</si>
  <si>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</si>
  <si>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</si>
  <si>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</si>
  <si>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</si>
  <si>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</si>
  <si>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</si>
  <si>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</si>
  <si>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</si>
  <si>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</si>
  <si>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</si>
  <si>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</si>
  <si>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</si>
  <si>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</si>
  <si>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</si>
  <si>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</si>
  <si>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</si>
  <si>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</si>
  <si>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</si>
  <si>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</si>
  <si>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</si>
  <si>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</si>
  <si>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</si>
  <si>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</si>
  <si>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</si>
  <si>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</si>
  <si>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</si>
  <si>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</si>
  <si>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</si>
  <si>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</si>
  <si>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</si>
  <si>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</si>
  <si>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</si>
  <si>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</si>
  <si>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</si>
  <si>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</si>
  <si>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</si>
  <si>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</si>
  <si>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</si>
  <si>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</si>
  <si>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</si>
  <si>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</si>
  <si>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</si>
  <si>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</si>
  <si>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</si>
  <si>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</si>
  <si>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</si>
  <si>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</si>
  <si>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</si>
  <si>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</si>
  <si>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</si>
  <si>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</si>
  <si>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</si>
  <si>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</si>
  <si>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</si>
  <si>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</si>
  <si>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</si>
  <si>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</si>
  <si>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</si>
  <si>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</si>
  <si>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</si>
  <si>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</si>
  <si>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</si>
  <si>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</si>
  <si>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</si>
  <si>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</si>
  <si>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</si>
  <si>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</si>
  <si>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</si>
  <si>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</si>
  <si>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</si>
  <si>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</si>
  <si>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</si>
  <si>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</si>
  <si>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</si>
  <si>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</si>
  <si>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</si>
  <si>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</si>
  <si>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</si>
  <si>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</si>
  <si>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</si>
  <si>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</si>
  <si>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</si>
  <si>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</si>
  <si>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</si>
  <si>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</si>
  <si>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</si>
  <si>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</si>
  <si>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</si>
  <si>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</si>
  <si>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</si>
  <si>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</si>
  <si>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</si>
  <si>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</si>
  <si>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</si>
  <si>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</si>
  <si>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</si>
  <si>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</si>
  <si>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</si>
  <si>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</si>
  <si>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</si>
  <si>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</si>
  <si>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</si>
  <si>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</si>
  <si>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</si>
  <si>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</si>
  <si>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</si>
  <si>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</si>
  <si>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</si>
  <si>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</si>
  <si>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</si>
  <si>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</si>
  <si>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</si>
  <si>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</si>
  <si>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</si>
  <si>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</si>
  <si>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</si>
  <si>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</si>
  <si>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</si>
  <si>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</si>
  <si>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</si>
  <si>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</si>
  <si>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</si>
  <si>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</si>
  <si>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</si>
  <si>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</si>
  <si>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</si>
  <si>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</si>
  <si>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</si>
  <si>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</si>
  <si>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</si>
  <si>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</si>
  <si>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</si>
  <si>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</si>
  <si>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</si>
  <si>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</si>
  <si>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</si>
  <si>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</si>
  <si>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</si>
  <si>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</si>
  <si>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</si>
  <si>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</si>
  <si>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</si>
  <si>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</si>
  <si>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</si>
  <si>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</si>
  <si>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</si>
  <si>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</si>
  <si>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</si>
  <si>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</si>
  <si>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</si>
  <si>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</si>
  <si>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</si>
  <si>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</si>
  <si>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</si>
  <si>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</si>
  <si>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</si>
  <si>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</si>
  <si>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</si>
  <si>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</si>
  <si>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</si>
  <si>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</si>
  <si>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</si>
  <si>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</si>
  <si>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</si>
  <si>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</si>
  <si>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</si>
  <si>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</si>
  <si>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</si>
  <si>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</si>
  <si>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</si>
  <si>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</si>
  <si>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</si>
  <si>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</si>
  <si>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</si>
  <si>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</si>
  <si>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</si>
  <si>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</si>
  <si>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</si>
  <si>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</si>
  <si>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</si>
  <si>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</si>
  <si>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</si>
  <si>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</si>
  <si>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</si>
  <si>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</si>
  <si>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</si>
  <si>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</si>
  <si>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</si>
  <si>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</si>
  <si>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</si>
  <si>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</si>
  <si>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</si>
  <si>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</si>
  <si>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</si>
  <si>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</si>
  <si>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</si>
  <si>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</si>
  <si>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</si>
  <si>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</si>
  <si>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</si>
  <si>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</si>
  <si>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</si>
  <si>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</si>
  <si>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</si>
  <si>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</si>
  <si>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</si>
  <si>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</si>
  <si>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</si>
  <si>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</si>
  <si>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</si>
  <si>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</si>
  <si>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</si>
  <si>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</si>
  <si>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</si>
  <si>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</si>
  <si>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</si>
  <si>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</si>
  <si>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</si>
  <si>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</si>
  <si>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</si>
  <si>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</si>
  <si>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</si>
  <si>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</si>
  <si>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</si>
  <si>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</si>
  <si>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</si>
  <si>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</si>
  <si>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</si>
  <si>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</si>
  <si>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</si>
  <si>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</si>
  <si>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</si>
  <si>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</si>
  <si>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</si>
  <si>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</si>
  <si>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</si>
  <si>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</si>
  <si>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</si>
  <si>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</si>
  <si>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</si>
  <si>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</si>
  <si>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</si>
  <si>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</si>
  <si>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</si>
  <si>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</si>
  <si>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</si>
  <si>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</si>
  <si>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</si>
  <si>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</si>
  <si>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</si>
  <si>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</si>
  <si>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</si>
  <si>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</si>
  <si>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</si>
  <si>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</si>
  <si>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</si>
  <si>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</si>
  <si>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</si>
  <si>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</si>
  <si>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</si>
  <si>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</si>
  <si>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</si>
  <si>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</si>
  <si>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</si>
  <si>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</si>
  <si>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</si>
  <si>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</si>
  <si>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</si>
  <si>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</si>
  <si>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</si>
  <si>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</si>
  <si>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</si>
  <si>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</si>
  <si>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</si>
  <si>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</si>
  <si>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</si>
  <si>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</si>
  <si>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</si>
  <si>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</si>
  <si>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</si>
  <si>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</si>
  <si>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</si>
  <si>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</si>
  <si>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</si>
  <si>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</si>
  <si>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</si>
  <si>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</si>
  <si>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</si>
  <si>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</si>
  <si>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</si>
  <si>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</si>
  <si>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</si>
  <si>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</si>
  <si>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</si>
  <si>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</si>
  <si>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</si>
  <si>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</si>
  <si>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</si>
  <si>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</si>
  <si>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</si>
  <si>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</si>
  <si>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</si>
  <si>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</si>
  <si>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</si>
  <si>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</si>
  <si>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</si>
  <si>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</si>
  <si>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</si>
  <si>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</si>
  <si>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</si>
  <si>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</si>
  <si>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</si>
  <si>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</si>
  <si>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</si>
  <si>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</si>
  <si>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</si>
  <si>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</si>
  <si>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</si>
  <si>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</si>
  <si>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</si>
  <si>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</si>
  <si>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</si>
  <si>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</si>
  <si>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</si>
  <si>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</si>
  <si>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</si>
  <si>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</si>
  <si>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</si>
  <si>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</si>
  <si>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</si>
  <si>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</si>
  <si>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</si>
  <si>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</si>
  <si>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</si>
  <si>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</si>
  <si>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</si>
  <si>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</si>
  <si>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</si>
  <si>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</si>
  <si>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</si>
  <si>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</si>
  <si>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</si>
  <si>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</si>
  <si>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</si>
  <si>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</si>
  <si>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</si>
  <si>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</si>
  <si>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</si>
  <si>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</si>
  <si>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</si>
  <si>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</si>
  <si>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</si>
  <si>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</si>
  <si>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</si>
  <si>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</si>
  <si>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</si>
  <si>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</si>
  <si>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</si>
  <si>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</si>
  <si>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</si>
  <si>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</si>
  <si>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</si>
  <si>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</si>
  <si>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</si>
  <si>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</si>
  <si>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</si>
  <si>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</si>
  <si>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</si>
  <si>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</si>
  <si>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</si>
  <si>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</si>
  <si>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</si>
  <si>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</si>
  <si>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</si>
  <si>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</si>
  <si>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</si>
  <si>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</si>
  <si>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</si>
  <si>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</si>
  <si>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</si>
  <si>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</si>
  <si>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</si>
  <si>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</si>
  <si>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</si>
  <si>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</si>
  <si>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</si>
  <si>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</si>
  <si>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</si>
  <si>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</si>
  <si>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</si>
  <si>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</si>
  <si>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</si>
  <si>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</si>
  <si>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</si>
  <si>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</si>
  <si>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</si>
  <si>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</si>
  <si>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</si>
  <si>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</si>
  <si>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</si>
  <si>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</si>
  <si>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</si>
  <si>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</si>
  <si>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</si>
  <si>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</si>
  <si>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</si>
  <si>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</si>
  <si>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</si>
  <si>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</si>
  <si>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</si>
  <si>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</si>
  <si>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</si>
  <si>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</si>
  <si>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</si>
  <si>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</si>
  <si>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</si>
  <si>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</si>
  <si>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</si>
  <si>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</si>
  <si>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</si>
  <si>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</si>
  <si>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</si>
  <si>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</si>
  <si>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</si>
  <si>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</si>
  <si>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</si>
  <si>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</si>
  <si>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</si>
  <si>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</si>
  <si>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</si>
  <si>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</si>
  <si>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</si>
  <si>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</si>
  <si>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</si>
  <si>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</si>
  <si>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</si>
  <si>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</si>
  <si>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</si>
  <si>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</si>
  <si>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</si>
  <si>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</si>
  <si>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</si>
  <si>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</si>
  <si>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</si>
  <si>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</si>
  <si>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</si>
  <si>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</si>
  <si>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</si>
  <si>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</si>
  <si>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</si>
  <si>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</si>
  <si>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</si>
  <si>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</si>
  <si>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</si>
  <si>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</si>
  <si>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</si>
  <si>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</si>
  <si>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</si>
  <si>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</si>
  <si>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</si>
  <si>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</si>
  <si>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</si>
  <si>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</si>
  <si>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</si>
  <si>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</si>
  <si>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</si>
  <si>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</si>
  <si>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</si>
  <si>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</si>
  <si>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</si>
  <si>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</si>
  <si>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</si>
  <si>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</si>
  <si>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</si>
  <si>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</si>
  <si>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</si>
  <si>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</si>
  <si>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</si>
  <si>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</si>
  <si>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</si>
  <si>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</si>
  <si>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</si>
  <si>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</si>
  <si>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</si>
  <si>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</si>
  <si>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</si>
  <si>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</si>
  <si>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</si>
  <si>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</si>
  <si>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</si>
  <si>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</si>
  <si>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</si>
  <si>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</si>
  <si>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</si>
  <si>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</si>
  <si>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</si>
  <si>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</si>
  <si>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</si>
  <si>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</si>
  <si>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</si>
  <si>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</si>
  <si>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</si>
  <si>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</si>
  <si>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</si>
  <si>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</si>
  <si>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</si>
  <si>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</si>
  <si>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</si>
  <si>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</si>
  <si>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</si>
  <si>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</si>
  <si>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</si>
  <si>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</si>
  <si>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</si>
  <si>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</si>
  <si>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</si>
  <si>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</si>
  <si>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</si>
  <si>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</si>
  <si>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</si>
  <si>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</si>
  <si>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</si>
  <si>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</si>
  <si>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</si>
  <si>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</si>
  <si>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</si>
  <si>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</si>
  <si>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</si>
  <si>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</si>
  <si>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</si>
  <si>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</si>
  <si>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</si>
  <si>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</si>
  <si>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</si>
  <si>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</si>
  <si>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</si>
  <si>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</si>
  <si>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</si>
  <si>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</si>
  <si>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</si>
  <si>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</si>
  <si>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</si>
  <si>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</si>
  <si>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</si>
  <si>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</si>
  <si>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</si>
  <si>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</si>
  <si>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</si>
  <si>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</si>
  <si>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</si>
  <si>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</si>
  <si>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</si>
  <si>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</si>
  <si>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</si>
  <si>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</si>
  <si>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</si>
  <si>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</si>
  <si>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</si>
  <si>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</si>
  <si>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</si>
  <si>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</si>
  <si>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</si>
  <si>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</si>
  <si>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</si>
  <si>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</si>
  <si>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</si>
  <si>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</si>
  <si>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</si>
  <si>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</si>
  <si>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</si>
  <si>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</si>
  <si>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</si>
  <si>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</si>
  <si>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</si>
  <si>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</si>
  <si>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</si>
  <si>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</si>
  <si>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</si>
  <si>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</si>
  <si>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</si>
  <si>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</si>
  <si>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</si>
  <si>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</si>
  <si>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</si>
  <si>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</si>
  <si>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</si>
  <si>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</si>
  <si>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</si>
  <si>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</si>
  <si>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</si>
  <si>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</si>
  <si>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</si>
  <si>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</si>
  <si>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</si>
  <si>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</si>
  <si>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</si>
  <si>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</si>
  <si>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</si>
  <si>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</si>
  <si>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</si>
  <si>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</si>
  <si>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</si>
  <si>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</si>
  <si>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</si>
  <si>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</si>
  <si>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</si>
  <si>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</si>
  <si>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</si>
  <si>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</si>
  <si>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</si>
  <si>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</si>
  <si>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</si>
  <si>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</si>
  <si>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</si>
  <si>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</si>
  <si>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</si>
  <si>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</si>
  <si>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</si>
  <si>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</si>
  <si>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</si>
  <si>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</si>
  <si>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</si>
  <si>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</si>
  <si>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</si>
  <si>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</si>
  <si>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</si>
  <si>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</si>
  <si>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</si>
  <si>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</si>
  <si>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</si>
  <si>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</si>
  <si>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</si>
  <si>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</si>
  <si>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</si>
  <si>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</si>
  <si>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</si>
  <si>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</si>
  <si>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</si>
  <si>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</si>
  <si>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</si>
  <si>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</si>
  <si>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</si>
  <si>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</si>
  <si>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</si>
  <si>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</si>
  <si>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</si>
  <si>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</si>
  <si>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</si>
  <si>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</si>
  <si>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</si>
  <si>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</si>
  <si>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</si>
  <si>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</si>
  <si>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</si>
  <si>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</si>
  <si>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</si>
  <si>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</si>
  <si>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</si>
  <si>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</si>
  <si>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</si>
  <si>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</si>
  <si>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</si>
  <si>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</si>
  <si>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</si>
  <si>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</si>
  <si>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</si>
  <si>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</si>
  <si>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</si>
  <si>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</si>
  <si>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</si>
  <si>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</si>
  <si>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</si>
  <si>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</si>
  <si>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</si>
  <si>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</si>
  <si>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</si>
  <si>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</si>
  <si>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</si>
  <si>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</si>
  <si>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</si>
  <si>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</si>
  <si>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</si>
  <si>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</si>
  <si>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</si>
  <si>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</si>
  <si>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</si>
  <si>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</si>
  <si>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</si>
  <si>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</si>
  <si>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</si>
  <si>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</si>
  <si>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</si>
  <si>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</si>
  <si>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</si>
  <si>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</si>
  <si>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</si>
  <si>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</si>
  <si>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</si>
  <si>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</si>
  <si>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</si>
  <si>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</si>
  <si>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</si>
  <si>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</si>
  <si>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</si>
  <si>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</si>
  <si>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</si>
  <si>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</si>
  <si>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</si>
  <si>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</si>
  <si>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</si>
  <si>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</si>
  <si>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</si>
  <si>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</si>
  <si>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</si>
  <si>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</si>
  <si>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</si>
  <si>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</si>
  <si>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</si>
  <si>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</si>
  <si>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</si>
  <si>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</si>
  <si>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</si>
  <si>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</si>
  <si>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</si>
  <si>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</si>
  <si>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</si>
  <si>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</si>
  <si>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</si>
  <si>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</si>
  <si>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</si>
  <si>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</si>
  <si>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</si>
  <si>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</si>
  <si>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</si>
  <si>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</si>
  <si>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</si>
  <si>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</si>
  <si>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</si>
  <si>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</si>
  <si>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</si>
  <si>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</si>
  <si>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</si>
  <si>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</si>
  <si>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</si>
  <si>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</si>
  <si>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</si>
  <si>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</si>
  <si>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</si>
  <si>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</si>
  <si>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</si>
  <si>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</si>
  <si>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</si>
  <si>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</si>
  <si>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</si>
  <si>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</si>
  <si>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</si>
  <si>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</si>
  <si>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</si>
  <si>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</si>
  <si>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</si>
  <si>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</si>
  <si>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</si>
  <si>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</si>
  <si>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</si>
  <si>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</si>
  <si>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</si>
  <si>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</si>
  <si>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</si>
  <si>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</si>
  <si>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</si>
  <si>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</si>
  <si>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</si>
  <si>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</si>
  <si>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</si>
  <si>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</si>
  <si>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</si>
  <si>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</si>
  <si>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</si>
  <si>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</si>
  <si>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</si>
  <si>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</si>
  <si>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</si>
  <si>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</si>
  <si>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</si>
  <si>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</si>
  <si>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</si>
  <si>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</si>
  <si>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</si>
  <si>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</si>
  <si>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</si>
  <si>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</si>
  <si>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</si>
  <si>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</si>
  <si>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</si>
  <si>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</si>
  <si>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</si>
  <si>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</si>
  <si>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</si>
  <si>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</si>
  <si>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</si>
  <si>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</si>
  <si>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</si>
  <si>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</si>
  <si>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</si>
  <si>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</si>
  <si>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</si>
  <si>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</si>
  <si>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</si>
  <si>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</si>
  <si>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</si>
  <si>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</si>
  <si>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</si>
  <si>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</si>
  <si>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</si>
  <si>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</si>
  <si>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</si>
  <si>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</si>
  <si>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</si>
  <si>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</si>
  <si>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</si>
  <si>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</si>
  <si>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</si>
  <si>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</si>
  <si>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</si>
  <si>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</si>
  <si>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</si>
  <si>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</si>
  <si>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</si>
  <si>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</si>
  <si>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</si>
  <si>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</si>
  <si>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</si>
  <si>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</si>
  <si>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</si>
  <si>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</si>
  <si>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</si>
  <si>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</si>
  <si>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</si>
  <si>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</si>
  <si>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</si>
  <si>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</si>
  <si>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</si>
  <si>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</si>
  <si>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</si>
  <si>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</si>
  <si>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</si>
  <si>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</si>
  <si>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</si>
  <si>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</si>
  <si>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</si>
  <si>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</si>
  <si>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</si>
  <si>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</si>
  <si>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</si>
  <si>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</si>
  <si>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</si>
  <si>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</si>
  <si>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</si>
  <si>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</si>
  <si>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</si>
  <si>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</si>
  <si>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</si>
  <si>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</si>
  <si>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</si>
  <si>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</si>
  <si>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</si>
  <si>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</si>
  <si>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</si>
  <si>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</si>
  <si>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</si>
  <si>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</si>
  <si>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</si>
  <si>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</si>
  <si>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</si>
  <si>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</si>
  <si>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</si>
  <si>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</si>
  <si>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</si>
  <si>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</si>
  <si>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</si>
  <si>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</si>
  <si>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</si>
  <si>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</si>
  <si>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</si>
  <si>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</si>
  <si>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</si>
  <si>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</si>
  <si>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</si>
  <si>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</si>
  <si>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</si>
  <si>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</si>
  <si>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</si>
  <si>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</si>
  <si>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</si>
  <si>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</si>
  <si>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</si>
  <si>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</si>
  <si>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</si>
  <si>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</si>
  <si>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</si>
  <si>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</si>
  <si>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</si>
  <si>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</si>
  <si>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</si>
  <si>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</si>
  <si>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</si>
  <si>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</si>
  <si>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</si>
  <si>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</si>
  <si>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</si>
  <si>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</si>
  <si>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</si>
  <si>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</si>
  <si>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</si>
  <si>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</si>
  <si>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</si>
  <si>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</si>
  <si>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</si>
  <si>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</si>
  <si>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</si>
  <si>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</si>
  <si>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</si>
  <si>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</si>
  <si>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</si>
  <si>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</si>
  <si>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</si>
  <si>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</si>
  <si>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</si>
  <si>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</si>
  <si>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</si>
  <si>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</si>
  <si>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</si>
  <si>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</si>
  <si>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</si>
  <si>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</si>
  <si>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</si>
  <si>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</si>
  <si>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</si>
  <si>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</si>
  <si>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</si>
  <si>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</si>
  <si>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</si>
  <si>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</si>
  <si>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</si>
  <si>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</si>
  <si>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</si>
  <si>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</si>
  <si>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</si>
  <si>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</si>
  <si>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</si>
  <si>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</si>
  <si>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</si>
  <si>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</si>
  <si>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</si>
  <si>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</si>
  <si>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</si>
  <si>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</si>
  <si>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</si>
  <si>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</si>
  <si>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</si>
  <si>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</si>
  <si>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</si>
  <si>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</si>
  <si>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</si>
  <si>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</si>
  <si>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</si>
  <si>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</si>
  <si>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</si>
  <si>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</si>
  <si>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</si>
  <si>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</si>
  <si>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</si>
  <si>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</si>
  <si>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</si>
  <si>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</si>
  <si>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</si>
  <si>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</si>
  <si>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</si>
  <si>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</si>
  <si>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</si>
  <si>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</si>
  <si>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</si>
  <si>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</si>
  <si>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</si>
  <si>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</si>
  <si>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</si>
  <si>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</si>
  <si>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</si>
  <si>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</si>
  <si>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</si>
  <si>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</si>
  <si>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</si>
  <si>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</si>
  <si>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</si>
  <si>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</si>
  <si>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</si>
  <si>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</si>
  <si>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</si>
  <si>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</si>
  <si>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</si>
  <si>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</si>
  <si>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</si>
  <si>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</si>
  <si>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</si>
  <si>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</si>
  <si>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</si>
  <si>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</si>
  <si>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</si>
  <si>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</si>
  <si>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</si>
  <si>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</si>
  <si>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</si>
  <si>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</si>
  <si>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</si>
  <si>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</si>
  <si>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</si>
  <si>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</si>
  <si>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</si>
  <si>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</si>
  <si>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</si>
  <si>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</si>
  <si>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</si>
  <si>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</si>
  <si>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</si>
  <si>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</si>
  <si>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</si>
  <si>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</si>
  <si>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</si>
  <si>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</si>
  <si>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</si>
  <si>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</si>
  <si>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</si>
  <si>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</si>
  <si>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</si>
  <si>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</si>
  <si>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</si>
  <si>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</si>
  <si>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</si>
  <si>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</si>
  <si>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</si>
  <si>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</si>
  <si>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</si>
  <si>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</si>
  <si>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</si>
  <si>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</si>
  <si>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</si>
  <si>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</si>
  <si>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</si>
  <si>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</si>
  <si>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</si>
  <si>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</si>
  <si>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</si>
  <si>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</si>
  <si>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</si>
  <si>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</si>
  <si>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</si>
  <si>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</si>
  <si>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</si>
  <si>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</si>
  <si>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</si>
  <si>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</si>
  <si>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</si>
  <si>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</si>
  <si>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</si>
  <si>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</si>
  <si>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</si>
  <si>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</si>
  <si>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</si>
  <si>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</si>
  <si>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</si>
  <si>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</si>
  <si>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</si>
  <si>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</si>
  <si>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</si>
  <si>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</si>
  <si>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</si>
  <si>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</si>
  <si>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</si>
  <si>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</si>
  <si>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</si>
  <si>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</si>
  <si>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</si>
  <si>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</si>
  <si>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</si>
  <si>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</si>
  <si>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</si>
  <si>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</si>
  <si>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</si>
  <si>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</si>
  <si>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</si>
  <si>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</si>
  <si>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</si>
  <si>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</si>
  <si>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</si>
  <si>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</si>
  <si>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</si>
  <si>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</si>
  <si>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</si>
  <si>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</si>
  <si>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</si>
  <si>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</si>
  <si>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</si>
  <si>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</si>
  <si>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</si>
  <si>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</si>
  <si>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</si>
  <si>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</si>
  <si>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</si>
  <si>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</si>
  <si>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</si>
  <si>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</si>
  <si>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</si>
  <si>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</si>
  <si>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</si>
  <si>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</si>
  <si>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</si>
  <si>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</si>
  <si>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</si>
  <si>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</si>
  <si>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</si>
  <si>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</si>
  <si>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</si>
  <si>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</si>
  <si>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</si>
  <si>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</si>
  <si>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</si>
  <si>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</si>
  <si>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</si>
  <si>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</si>
  <si>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</si>
  <si>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</si>
  <si>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</si>
  <si>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</si>
  <si>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</si>
  <si>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</si>
  <si>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</si>
  <si>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</si>
  <si>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</si>
  <si>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</si>
  <si>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</si>
  <si>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</si>
  <si>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</si>
  <si>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</si>
  <si>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</si>
  <si>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</si>
  <si>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</si>
  <si>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</si>
  <si>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</si>
  <si>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</si>
  <si>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</si>
  <si>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</si>
  <si>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</si>
  <si>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</si>
  <si>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</si>
  <si>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</si>
  <si>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</si>
  <si>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</si>
  <si>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</si>
  <si>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</si>
  <si>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</si>
  <si>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</si>
  <si>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</si>
  <si>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</si>
  <si>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</si>
  <si>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</si>
  <si>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</si>
  <si>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</si>
  <si>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</si>
  <si>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</si>
  <si>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</si>
  <si>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</si>
  <si>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</si>
  <si>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</si>
  <si>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</si>
  <si>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</si>
  <si>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</si>
  <si>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</si>
  <si>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</si>
  <si>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</si>
  <si>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</si>
  <si>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</si>
  <si>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</si>
  <si>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</si>
  <si>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</si>
  <si>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</si>
  <si>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</si>
  <si>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</si>
  <si>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</si>
  <si>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</si>
  <si>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</si>
  <si>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</si>
  <si>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</si>
  <si>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</si>
  <si>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</si>
  <si>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</si>
  <si>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</si>
  <si>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</si>
  <si>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</si>
  <si>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</si>
  <si>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</si>
  <si>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</si>
  <si>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</si>
  <si>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</si>
  <si>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</si>
  <si>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</si>
  <si>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</si>
  <si>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</si>
  <si>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</si>
  <si>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</si>
  <si>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</si>
  <si>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</si>
  <si>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</si>
  <si>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</si>
  <si>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</si>
  <si>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</si>
  <si>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</si>
  <si>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</si>
  <si>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</si>
  <si>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</si>
  <si>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</si>
  <si>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</si>
  <si>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</si>
  <si>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</si>
  <si>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</si>
  <si>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</si>
  <si>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</si>
  <si>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</si>
  <si>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</si>
  <si>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</si>
  <si>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</si>
  <si>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</si>
  <si>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</si>
  <si>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</si>
  <si>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</si>
  <si>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</si>
  <si>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</si>
  <si>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</si>
  <si>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</si>
  <si>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</si>
  <si>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</si>
  <si>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</si>
  <si>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</si>
  <si>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</si>
  <si>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</si>
  <si>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</si>
  <si>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</si>
  <si>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</si>
  <si>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</si>
  <si>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</si>
  <si>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</si>
  <si>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</si>
  <si>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</si>
  <si>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</si>
  <si>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</si>
  <si>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</si>
  <si>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</si>
  <si>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</si>
  <si>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</si>
  <si>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</si>
  <si>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</si>
  <si>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</si>
  <si>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</si>
  <si>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</si>
  <si>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</si>
  <si>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</si>
  <si>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</si>
  <si>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</si>
  <si>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</si>
  <si>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</si>
  <si>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</si>
  <si>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</si>
  <si>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</si>
  <si>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</si>
  <si>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</si>
  <si>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</si>
  <si>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</si>
  <si>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</si>
  <si>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</si>
  <si>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</si>
  <si>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</si>
  <si>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</si>
  <si>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</si>
  <si>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</si>
  <si>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</si>
  <si>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</si>
  <si>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</si>
  <si>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</si>
  <si>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</si>
  <si>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</si>
  <si>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</si>
  <si>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</si>
  <si>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</si>
  <si>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</si>
  <si>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</si>
  <si>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</si>
  <si>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</si>
  <si>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</si>
  <si>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</si>
  <si>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</si>
  <si>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</si>
  <si>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</si>
  <si>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</si>
  <si>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</si>
  <si>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</si>
  <si>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</si>
  <si>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</si>
  <si>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</si>
  <si>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</si>
  <si>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</si>
  <si>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</si>
  <si>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</si>
  <si>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</si>
  <si>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</si>
  <si>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</si>
  <si>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</si>
  <si>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</si>
  <si>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</si>
  <si>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</si>
  <si>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</si>
  <si>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</si>
  <si>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</si>
  <si>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</si>
  <si>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</si>
  <si>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</si>
  <si>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</si>
  <si>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</si>
  <si>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</si>
  <si>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</si>
  <si>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</si>
  <si>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</si>
  <si>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</si>
  <si>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</si>
  <si>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</si>
  <si>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</si>
  <si>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</si>
  <si>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</si>
  <si>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</si>
  <si>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</si>
  <si>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</si>
  <si>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</si>
  <si>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</si>
  <si>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</si>
  <si>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</si>
  <si>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</si>
  <si>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</si>
  <si>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</si>
  <si>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</si>
  <si>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</si>
  <si>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</si>
  <si>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</si>
  <si>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</si>
  <si>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</si>
  <si>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</si>
  <si>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</si>
  <si>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</si>
  <si>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</si>
  <si>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</si>
  <si>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</si>
  <si>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</si>
  <si>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</si>
  <si>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</si>
  <si>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</si>
  <si>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</si>
  <si>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</si>
  <si>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</si>
  <si>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</si>
  <si>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</si>
  <si>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</si>
  <si>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</si>
  <si>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</si>
  <si>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</si>
  <si>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</si>
  <si>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</si>
  <si>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</si>
  <si>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</si>
  <si>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</si>
  <si>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</si>
  <si>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</si>
  <si>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</si>
  <si>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</si>
  <si>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</si>
  <si>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</si>
  <si>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</si>
  <si>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</si>
  <si>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</si>
  <si>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</si>
  <si>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</si>
  <si>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</si>
  <si>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</si>
  <si>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</si>
  <si>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</si>
  <si>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</si>
  <si>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</si>
  <si>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</si>
  <si>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</si>
  <si>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</si>
  <si>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</si>
  <si>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</si>
  <si>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</si>
  <si>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</si>
  <si>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</si>
  <si>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</si>
  <si>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</si>
  <si>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</si>
  <si>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</si>
  <si>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</si>
  <si>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</si>
  <si>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</si>
  <si>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</si>
  <si>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</si>
  <si>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</si>
  <si>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</si>
  <si>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</si>
  <si>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</si>
  <si>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</si>
  <si>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</si>
  <si>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</si>
  <si>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</si>
  <si>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</si>
  <si>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</si>
  <si>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</si>
  <si>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</si>
  <si>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</si>
  <si>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</si>
  <si>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</si>
  <si>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</si>
  <si>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</si>
  <si>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</si>
  <si>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</si>
  <si>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</si>
  <si>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</si>
  <si>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</si>
  <si>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</si>
  <si>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</si>
  <si>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</si>
  <si>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</si>
  <si>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</si>
  <si>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</si>
  <si>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</si>
  <si>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</si>
  <si>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</si>
  <si>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</si>
  <si>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</si>
  <si>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</si>
  <si>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</si>
  <si>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</si>
  <si>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</si>
  <si>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</si>
  <si>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</si>
  <si>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</si>
  <si>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</si>
  <si>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</si>
  <si>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</si>
  <si>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</si>
  <si>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</si>
  <si>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</si>
  <si>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</si>
  <si>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</si>
  <si>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</si>
  <si>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</si>
  <si>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</si>
  <si>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</si>
  <si>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</si>
  <si>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</si>
  <si>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</si>
  <si>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</si>
  <si>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</si>
  <si>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</si>
  <si>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</si>
  <si>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</si>
  <si>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</si>
  <si>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</si>
  <si>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</si>
  <si>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</si>
  <si>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</si>
  <si>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</si>
  <si>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</si>
  <si>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</si>
  <si>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</si>
  <si>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</si>
  <si>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</si>
  <si>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</si>
  <si>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</si>
  <si>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</si>
  <si>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</si>
  <si>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</si>
  <si>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</si>
  <si>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</si>
  <si>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</si>
  <si>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</si>
  <si>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</si>
  <si>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</si>
  <si>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</si>
  <si>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</si>
  <si>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</si>
  <si>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</si>
  <si>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</si>
  <si>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</si>
  <si>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</si>
  <si>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</si>
  <si>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</si>
  <si>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</si>
  <si>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</si>
  <si>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</si>
  <si>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</si>
  <si>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</si>
  <si>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</si>
  <si>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</si>
  <si>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</si>
  <si>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</si>
  <si>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</si>
  <si>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</si>
  <si>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</si>
  <si>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</si>
  <si>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</si>
  <si>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</si>
  <si>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</si>
  <si>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</si>
  <si>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</si>
  <si>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</si>
  <si>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</si>
  <si>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</si>
  <si>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</si>
  <si>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</si>
  <si>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</si>
  <si>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</si>
  <si>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</si>
  <si>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</si>
  <si>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</si>
  <si>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</si>
  <si>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</si>
  <si>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</si>
  <si>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</si>
  <si>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</si>
  <si>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</si>
  <si>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</si>
  <si>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</si>
  <si>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</si>
  <si>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</si>
  <si>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</si>
  <si>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</si>
  <si>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</si>
  <si>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</si>
  <si>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</si>
  <si>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</si>
  <si>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</si>
  <si>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</si>
  <si>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</si>
  <si>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</si>
  <si>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</si>
  <si>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</si>
  <si>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</si>
  <si>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</si>
  <si>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</si>
  <si>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</si>
  <si>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</si>
  <si>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</si>
  <si>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</si>
  <si>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</si>
  <si>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</si>
  <si>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</si>
  <si>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</si>
  <si>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</si>
  <si>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</si>
  <si>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</si>
  <si>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</si>
  <si>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</si>
  <si>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</si>
  <si>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</si>
  <si>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</si>
  <si>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</si>
  <si>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</si>
  <si>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</si>
  <si>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</si>
  <si>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</si>
  <si>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</si>
  <si>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</si>
  <si>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</si>
  <si>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</si>
  <si>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</si>
  <si>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</si>
  <si>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</si>
  <si>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</si>
  <si>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</si>
  <si>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</si>
  <si>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</si>
  <si>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</si>
  <si>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</si>
  <si>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</si>
  <si>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</si>
  <si>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</si>
  <si>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</si>
  <si>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</si>
  <si>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</si>
  <si>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</si>
  <si>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</si>
  <si>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</si>
  <si>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</si>
  <si>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</si>
  <si>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</si>
  <si>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</si>
  <si>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</si>
  <si>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</si>
  <si>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</si>
  <si>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</si>
  <si>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</si>
  <si>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</si>
  <si>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</si>
  <si>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</si>
  <si>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</si>
  <si>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</si>
  <si>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</si>
  <si>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</si>
  <si>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</si>
  <si>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</si>
  <si>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</si>
  <si>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</si>
  <si>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</si>
  <si>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</si>
  <si>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</si>
  <si>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</si>
  <si>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</si>
  <si>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</si>
  <si>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</si>
  <si>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</si>
  <si>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</si>
  <si>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</si>
  <si>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</si>
  <si>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</si>
  <si>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</si>
  <si>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</si>
  <si>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</si>
  <si>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</si>
  <si>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</si>
  <si>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</si>
  <si>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</si>
  <si>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</si>
  <si>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</si>
  <si>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</si>
  <si>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</si>
  <si>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</si>
  <si>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</si>
  <si>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</si>
  <si>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</si>
  <si>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</si>
  <si>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</si>
  <si>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</si>
  <si>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</si>
  <si>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</si>
  <si>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</si>
  <si>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</si>
  <si>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</si>
  <si>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</si>
  <si>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</si>
  <si>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</si>
  <si>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</si>
  <si>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</si>
  <si>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</si>
  <si>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</si>
  <si>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</si>
  <si>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</si>
  <si>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</si>
  <si>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</si>
  <si>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</si>
  <si>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</si>
  <si>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</si>
  <si>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</si>
  <si>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</si>
  <si>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</si>
  <si>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</si>
  <si>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</si>
  <si>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</si>
  <si>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</si>
  <si>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</si>
  <si>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</si>
  <si>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</si>
  <si>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</si>
  <si>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</si>
  <si>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</si>
  <si>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</si>
  <si>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</si>
  <si>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</si>
  <si>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</si>
  <si>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</si>
  <si>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</si>
  <si>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</si>
  <si>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</si>
  <si>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</si>
  <si>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</si>
  <si>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</si>
  <si>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</si>
  <si>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</si>
  <si>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</si>
  <si>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</si>
  <si>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</si>
  <si>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</si>
  <si>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</si>
  <si>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</si>
  <si>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</si>
  <si>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</si>
  <si>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</si>
  <si>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</si>
  <si>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</si>
  <si>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</si>
  <si>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</si>
  <si>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</si>
  <si>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</si>
  <si>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</si>
  <si>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</si>
  <si>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</si>
  <si>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</si>
  <si>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</si>
  <si>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</si>
  <si>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</si>
  <si>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</si>
  <si>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</si>
  <si>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</si>
  <si>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</si>
  <si>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</si>
  <si>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</si>
  <si>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</si>
  <si>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</si>
  <si>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</si>
  <si>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</si>
  <si>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</si>
  <si>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</si>
  <si>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</si>
  <si>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</si>
  <si>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</si>
  <si>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</si>
  <si>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</si>
  <si>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</si>
  <si>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</si>
  <si>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</si>
  <si>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</si>
  <si>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</si>
  <si>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</si>
  <si>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</si>
  <si>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</si>
  <si>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</si>
  <si>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</si>
  <si>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</si>
  <si>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</si>
  <si>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</si>
  <si>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</si>
  <si>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</si>
  <si>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</si>
  <si>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</si>
  <si>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</si>
  <si>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</si>
  <si>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</si>
  <si>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</si>
  <si>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</si>
  <si>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</si>
  <si>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</si>
  <si>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</si>
  <si>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</si>
  <si>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</si>
  <si>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</si>
  <si>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</si>
  <si>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</si>
  <si>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</si>
  <si>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</si>
  <si>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</si>
  <si>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</si>
  <si>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</si>
  <si>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</si>
  <si>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</si>
  <si>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</si>
  <si>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</si>
  <si>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</si>
  <si>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</si>
  <si>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</si>
  <si>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</si>
  <si>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</si>
  <si>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</si>
  <si>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</si>
  <si>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</si>
  <si>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</si>
  <si>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</si>
  <si>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</si>
  <si>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</si>
  <si>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</si>
  <si>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</si>
  <si>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</si>
  <si>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</si>
  <si>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</si>
  <si>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</si>
  <si>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</si>
  <si>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</si>
  <si>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</si>
  <si>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</si>
  <si>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</si>
  <si>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</si>
  <si>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</si>
  <si>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</si>
  <si>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</si>
  <si>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</si>
  <si>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</si>
  <si>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</si>
  <si>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</si>
  <si>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</si>
  <si>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</si>
  <si>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</si>
  <si>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</si>
  <si>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</si>
  <si>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</si>
  <si>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</si>
  <si>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</si>
  <si>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</si>
  <si>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</si>
  <si>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</si>
  <si>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</si>
  <si>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</si>
  <si>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</si>
  <si>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</si>
  <si>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</si>
  <si>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</si>
  <si>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</si>
  <si>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</si>
  <si>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</si>
  <si>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</si>
  <si>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</si>
  <si>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</si>
  <si>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</si>
  <si>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</si>
  <si>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</si>
  <si>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</si>
  <si>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</si>
  <si>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</si>
  <si>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</si>
  <si>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</si>
  <si>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</si>
  <si>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</si>
  <si>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</si>
  <si>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</si>
  <si>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</si>
  <si>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</si>
  <si>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</si>
  <si>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</si>
  <si>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</si>
  <si>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</si>
  <si>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</si>
  <si>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</si>
  <si>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</si>
  <si>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</si>
  <si>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</si>
  <si>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</si>
  <si>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</si>
  <si>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</si>
  <si>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</si>
  <si>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</si>
  <si>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</si>
  <si>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</si>
  <si>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</si>
  <si>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</si>
  <si>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</si>
  <si>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</si>
  <si>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</si>
  <si>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</si>
  <si>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</si>
  <si>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</si>
  <si>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</si>
  <si>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</si>
  <si>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</si>
  <si>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</si>
  <si>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</si>
  <si>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</si>
  <si>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</si>
  <si>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</si>
  <si>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</si>
  <si>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</si>
  <si>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</si>
  <si>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</si>
  <si>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</si>
  <si>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</si>
  <si>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</si>
  <si>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</si>
  <si>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</si>
  <si>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</si>
  <si>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</si>
  <si>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</si>
  <si>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</si>
  <si>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</si>
  <si>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</si>
  <si>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</si>
  <si>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</si>
  <si>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</si>
  <si>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</si>
  <si>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</si>
  <si>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</si>
  <si>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</si>
  <si>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</si>
  <si>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</si>
  <si>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</si>
  <si>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</si>
  <si>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</si>
  <si>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</si>
  <si>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</si>
  <si>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</si>
  <si>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</si>
  <si>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</si>
  <si>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</si>
  <si>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</si>
  <si>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</si>
  <si>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</si>
  <si>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</si>
  <si>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</si>
  <si>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</si>
  <si>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</si>
  <si>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</si>
  <si>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</si>
  <si>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</si>
  <si>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</si>
  <si>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</si>
  <si>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</si>
  <si>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</si>
  <si>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</si>
  <si>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</si>
  <si>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</si>
  <si>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</si>
  <si>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</si>
  <si>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</si>
  <si>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</si>
  <si>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</si>
  <si>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</si>
  <si>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</si>
  <si>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</si>
  <si>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</si>
  <si>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</si>
  <si>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</si>
  <si>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</si>
  <si>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</si>
  <si>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</si>
  <si>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</si>
  <si>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</si>
  <si>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</si>
  <si>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</si>
  <si>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</si>
  <si>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</si>
  <si>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</si>
  <si>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</si>
  <si>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</si>
  <si>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</si>
  <si>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</si>
  <si>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</si>
  <si>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</si>
  <si>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</si>
  <si>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</si>
  <si>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</si>
  <si>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</si>
  <si>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</si>
  <si>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</si>
  <si>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</si>
  <si>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</si>
  <si>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</si>
  <si>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</si>
  <si>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</si>
  <si>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</si>
  <si>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</si>
  <si>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</si>
  <si>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</si>
  <si>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</si>
  <si>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</si>
  <si>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</si>
  <si>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</si>
  <si>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</si>
  <si>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</si>
  <si>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</si>
  <si>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</si>
  <si>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</si>
  <si>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</si>
  <si>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</si>
  <si>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</si>
  <si>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</si>
  <si>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</si>
  <si>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</si>
  <si>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</si>
  <si>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</si>
  <si>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</si>
  <si>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</si>
  <si>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</si>
  <si>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</si>
  <si>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</si>
  <si>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</si>
  <si>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</si>
  <si>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</si>
  <si>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</si>
  <si>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</si>
  <si>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</si>
  <si>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</si>
  <si>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</si>
  <si>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</si>
  <si>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</si>
  <si>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</si>
  <si>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</si>
  <si>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</si>
  <si>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</si>
  <si>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</si>
  <si>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</si>
  <si>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</si>
  <si>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</si>
  <si>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</si>
  <si>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</si>
  <si>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</si>
  <si>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</si>
  <si>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</si>
  <si>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</si>
  <si>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</si>
  <si>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</si>
  <si>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</si>
  <si>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</si>
  <si>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</si>
  <si>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</si>
  <si>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</si>
  <si>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</si>
  <si>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</si>
  <si>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</si>
  <si>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</si>
  <si>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</si>
  <si>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</si>
  <si>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</si>
  <si>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</si>
  <si>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</si>
  <si>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</si>
  <si>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</si>
  <si>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</si>
  <si>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</si>
  <si>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</si>
  <si>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</si>
  <si>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</si>
  <si>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</si>
  <si>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</si>
  <si>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</si>
  <si>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</si>
  <si>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</si>
  <si>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</si>
  <si>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</si>
  <si>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</si>
  <si>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</si>
  <si>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</si>
  <si>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</si>
  <si>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</si>
  <si>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</si>
  <si>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</si>
  <si>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</si>
  <si>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</si>
  <si>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</si>
  <si>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</si>
  <si>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</si>
  <si>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</si>
  <si>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</si>
  <si>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</si>
  <si>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</si>
  <si>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</si>
  <si>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</si>
  <si>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</si>
  <si>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</si>
  <si>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</si>
  <si>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</si>
  <si>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</si>
  <si>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</si>
  <si>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</si>
  <si>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</si>
  <si>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</si>
  <si>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</si>
  <si>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</si>
  <si>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</si>
  <si>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</si>
  <si>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</si>
  <si>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</si>
  <si>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</si>
  <si>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</si>
  <si>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</si>
  <si>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</si>
  <si>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</si>
  <si>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</si>
  <si>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</si>
  <si>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</si>
  <si>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</si>
  <si>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</si>
  <si>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</si>
  <si>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</si>
  <si>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</si>
  <si>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</si>
  <si>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</si>
  <si>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</si>
  <si>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</si>
  <si>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</si>
  <si>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</si>
  <si>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</si>
  <si>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</si>
  <si>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</si>
  <si>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</si>
  <si>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</si>
  <si>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</si>
  <si>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</si>
  <si>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</si>
  <si>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</si>
  <si>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</si>
  <si>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</si>
  <si>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</si>
  <si>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</si>
  <si>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</si>
  <si>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</si>
  <si>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</si>
  <si>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</si>
  <si>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</si>
  <si>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</si>
  <si>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</si>
  <si>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</si>
  <si>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</si>
  <si>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</si>
  <si>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</si>
  <si>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</si>
  <si>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</si>
  <si>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</si>
  <si>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</si>
  <si>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</si>
  <si>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</si>
  <si>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</si>
  <si>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</si>
  <si>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</si>
  <si>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</si>
  <si>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</si>
  <si>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</si>
  <si>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</si>
  <si>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</si>
  <si>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</si>
  <si>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</si>
  <si>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</si>
  <si>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</si>
  <si>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</si>
  <si>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</si>
  <si>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</si>
  <si>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</si>
  <si>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</si>
  <si>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</si>
  <si>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</si>
  <si>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</si>
  <si>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</si>
  <si>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</si>
  <si>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</si>
  <si>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</si>
  <si>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</si>
  <si>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</si>
  <si>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</si>
  <si>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</si>
  <si>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</si>
  <si>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</si>
  <si>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</si>
  <si>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</si>
  <si>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</si>
  <si>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</si>
  <si>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</si>
  <si>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</si>
  <si>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</si>
  <si>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</si>
  <si>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</si>
  <si>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</si>
  <si>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</si>
  <si>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</si>
  <si>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</si>
  <si>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</si>
  <si>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</si>
  <si>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</si>
  <si>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</si>
  <si>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</si>
  <si>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</si>
  <si>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</si>
  <si>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</si>
  <si>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</si>
  <si>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</si>
  <si>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</si>
  <si>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</si>
  <si>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</si>
  <si>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</si>
  <si>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</si>
  <si>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</si>
  <si>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</si>
  <si>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</si>
  <si>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</si>
  <si>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</si>
  <si>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</si>
  <si>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</si>
  <si>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</si>
  <si>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</si>
  <si>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</si>
  <si>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</si>
  <si>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</si>
  <si>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</si>
  <si>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</si>
  <si>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</si>
  <si>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</si>
  <si>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</si>
  <si>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</si>
  <si>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</si>
  <si>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</si>
  <si>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</si>
  <si>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</si>
  <si>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</si>
  <si>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</si>
  <si>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</si>
  <si>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</si>
  <si>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</si>
  <si>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</si>
  <si>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</si>
  <si>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</si>
  <si>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</si>
  <si>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</si>
  <si>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</si>
  <si>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</si>
  <si>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</si>
  <si>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</si>
  <si>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</si>
  <si>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</si>
  <si>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</si>
  <si>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</si>
  <si>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</si>
  <si>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</si>
  <si>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</si>
  <si>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</si>
  <si>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</si>
  <si>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</si>
  <si>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</si>
  <si>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</si>
  <si>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</si>
  <si>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</si>
  <si>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</si>
  <si>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</si>
  <si>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</si>
  <si>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</si>
  <si>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</si>
  <si>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</si>
  <si>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</si>
  <si>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</si>
  <si>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</si>
  <si>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</si>
  <si>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</si>
  <si>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</si>
  <si>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</si>
  <si>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</si>
  <si>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</si>
  <si>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</si>
  <si>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</si>
  <si>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</si>
  <si>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</si>
  <si>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</si>
  <si>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</si>
  <si>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</si>
  <si>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</si>
  <si>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</si>
  <si>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</si>
  <si>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</si>
  <si>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</si>
  <si>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</si>
  <si>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</si>
  <si>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</si>
  <si>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</si>
  <si>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</si>
  <si>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</si>
  <si>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</si>
  <si>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</si>
  <si>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</si>
  <si>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</si>
  <si>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</si>
  <si>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</si>
  <si>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</si>
  <si>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</si>
  <si>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</si>
  <si>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</si>
  <si>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</si>
  <si>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</si>
  <si>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</si>
  <si>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</si>
  <si>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</si>
  <si>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</si>
  <si>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</si>
  <si>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</si>
  <si>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</si>
  <si>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</si>
  <si>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</si>
  <si>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</si>
  <si>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</si>
  <si>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</si>
  <si>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</si>
  <si>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</si>
  <si>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</si>
  <si>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</si>
  <si>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</si>
  <si>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</si>
  <si>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</si>
  <si>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</si>
  <si>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</si>
  <si>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</si>
  <si>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</si>
  <si>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</si>
  <si>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</si>
  <si>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</si>
  <si>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</si>
  <si>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</si>
  <si>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</si>
  <si>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</si>
  <si>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</si>
  <si>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</si>
  <si>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</si>
  <si>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</si>
  <si>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</si>
  <si>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</si>
  <si>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</si>
  <si>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</si>
  <si>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</si>
  <si>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</si>
  <si>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</si>
  <si>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</si>
  <si>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</si>
  <si>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</si>
  <si>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</si>
  <si>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</si>
  <si>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</si>
  <si>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</si>
  <si>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</si>
  <si>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</si>
  <si>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</si>
  <si>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</si>
  <si>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</si>
  <si>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</si>
  <si>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</si>
  <si>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</si>
  <si>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</si>
  <si>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</si>
  <si>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</si>
  <si>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</si>
  <si>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</si>
  <si>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</si>
  <si>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</si>
  <si>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</si>
  <si>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</si>
  <si>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</si>
  <si>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</si>
  <si>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</si>
  <si>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</si>
  <si>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</si>
  <si>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</si>
  <si>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</si>
  <si>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</si>
  <si>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</si>
  <si>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</si>
  <si>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</si>
  <si>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</si>
  <si>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</si>
  <si>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</si>
  <si>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</si>
  <si>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</si>
  <si>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</si>
  <si>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</si>
  <si>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</si>
  <si>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</si>
  <si>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</si>
  <si>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</si>
  <si>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</si>
  <si>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</si>
  <si>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</si>
  <si>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</si>
  <si>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</si>
  <si>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</si>
  <si>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</si>
  <si>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</si>
  <si>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</si>
  <si>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</si>
  <si>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</si>
  <si>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</si>
  <si>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</si>
  <si>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</si>
  <si>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</si>
  <si>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</si>
  <si>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</si>
  <si>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</si>
  <si>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</si>
  <si>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</si>
  <si>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</si>
  <si>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</si>
  <si>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</si>
  <si>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</si>
  <si>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</si>
  <si>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</si>
  <si>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</si>
  <si>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</si>
  <si>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</si>
  <si>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</si>
  <si>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</si>
  <si>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</si>
  <si>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</si>
  <si>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</si>
  <si>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</si>
  <si>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</si>
  <si>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</si>
  <si>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</si>
  <si>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</si>
  <si>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</si>
  <si>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</si>
  <si>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</si>
  <si>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</si>
  <si>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</si>
  <si>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</si>
  <si>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</si>
  <si>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</si>
  <si>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</si>
  <si>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</si>
  <si>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</si>
  <si>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</si>
  <si>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</si>
  <si>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</si>
  <si>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</si>
  <si>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</si>
  <si>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</si>
  <si>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</si>
  <si>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</si>
  <si>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</si>
  <si>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</si>
  <si>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</si>
  <si>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</si>
  <si>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</si>
  <si>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</si>
  <si>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</si>
  <si>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</si>
  <si>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</si>
  <si>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</si>
  <si>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</si>
  <si>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</si>
  <si>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</si>
  <si>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</si>
  <si>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</si>
  <si>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</si>
  <si>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</si>
  <si>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</si>
  <si>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</si>
  <si>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</si>
  <si>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</si>
  <si>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</si>
  <si>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</si>
  <si>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</si>
  <si>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</si>
  <si>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</si>
  <si>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</si>
  <si>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</si>
  <si>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</si>
  <si>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</si>
  <si>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</si>
  <si>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</si>
  <si>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</si>
  <si>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</si>
  <si>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</si>
  <si>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</si>
  <si>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</si>
  <si>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</si>
  <si>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</si>
  <si>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</si>
  <si>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</si>
  <si>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</si>
  <si>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</si>
  <si>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</si>
  <si>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</si>
  <si>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</si>
  <si>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</si>
  <si>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</si>
  <si>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</si>
  <si>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</si>
  <si>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</si>
  <si>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</si>
  <si>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</si>
  <si>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</si>
  <si>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</si>
  <si>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</si>
  <si>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</si>
  <si>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</si>
  <si>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</si>
  <si>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</si>
  <si>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</si>
  <si>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</si>
  <si>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</si>
  <si>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</si>
  <si>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</si>
  <si>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</si>
  <si>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</si>
  <si>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</si>
  <si>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</si>
  <si>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</si>
  <si>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</si>
  <si>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</si>
  <si>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</si>
  <si>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</si>
  <si>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</si>
  <si>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</si>
  <si>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</si>
  <si>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</si>
  <si>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</si>
  <si>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</si>
  <si>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</si>
  <si>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</si>
  <si>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</si>
  <si>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</si>
  <si>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</si>
  <si>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</si>
  <si>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</si>
  <si>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</si>
  <si>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</si>
  <si>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</si>
  <si>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</si>
  <si>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</si>
  <si>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</si>
  <si>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</si>
  <si>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</si>
  <si>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</si>
  <si>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</si>
  <si>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</si>
  <si>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</si>
  <si>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</si>
  <si>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</si>
  <si>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</si>
  <si>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</si>
  <si>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</si>
  <si>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</si>
  <si>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</si>
  <si>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</si>
  <si>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</si>
  <si>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</si>
  <si>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</si>
  <si>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</si>
  <si>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</si>
  <si>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</si>
  <si>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</si>
  <si>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</si>
  <si>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</si>
  <si>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</si>
  <si>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</si>
  <si>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</si>
  <si>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</si>
  <si>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</si>
  <si>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</si>
  <si>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</si>
  <si>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</si>
  <si>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</si>
  <si>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</si>
  <si>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</si>
  <si>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</si>
  <si>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</si>
  <si>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</si>
  <si>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</si>
  <si>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</si>
  <si>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</si>
  <si>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</si>
  <si>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</si>
  <si>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</si>
  <si>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</si>
  <si>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</si>
  <si>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</si>
  <si>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</si>
  <si>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</si>
  <si>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</si>
  <si>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</si>
  <si>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</si>
  <si>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</si>
  <si>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</si>
  <si>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</si>
  <si>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</si>
  <si>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</si>
  <si>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</si>
  <si>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</si>
  <si>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</si>
  <si>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</si>
  <si>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</si>
  <si>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</si>
  <si>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</si>
  <si>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</si>
  <si>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</si>
  <si>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</si>
  <si>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</si>
  <si>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</si>
  <si>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</si>
  <si>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</si>
  <si>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</si>
  <si>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</si>
  <si>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</si>
  <si>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</si>
  <si>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</si>
  <si>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</si>
  <si>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</si>
  <si>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</si>
  <si>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</si>
  <si>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</si>
  <si>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</si>
  <si>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</si>
  <si>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</si>
  <si>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</si>
  <si>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</si>
  <si>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</si>
  <si>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</si>
  <si>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</si>
  <si>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</si>
  <si>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</si>
  <si>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</si>
  <si>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</si>
  <si>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</si>
  <si>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</si>
  <si>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</si>
  <si>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</si>
  <si>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</si>
  <si>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</si>
  <si>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</si>
  <si>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</si>
  <si>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</si>
  <si>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</si>
  <si>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</si>
  <si>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</si>
  <si>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</si>
  <si>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</si>
  <si>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</si>
  <si>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</si>
  <si>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</si>
  <si>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</si>
  <si>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</si>
  <si>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</si>
  <si>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</si>
  <si>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</si>
  <si>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</si>
  <si>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</si>
  <si>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</si>
  <si>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</si>
  <si>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</si>
  <si>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</si>
  <si>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</si>
  <si>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</si>
  <si>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</si>
  <si>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</si>
  <si>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</si>
  <si>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</si>
  <si>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</si>
  <si>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</si>
  <si>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</si>
  <si>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</si>
  <si>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</si>
  <si>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</si>
  <si>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</si>
  <si>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</si>
  <si>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</si>
  <si>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</si>
  <si>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</si>
  <si>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</si>
  <si>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</si>
  <si>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</si>
  <si>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</si>
  <si>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</si>
  <si>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</si>
  <si>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</si>
  <si>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</si>
  <si>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</si>
  <si>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</si>
  <si>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</si>
  <si>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</si>
  <si>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</si>
  <si>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</si>
  <si>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</si>
  <si>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</si>
  <si>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</si>
  <si>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</si>
  <si>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</si>
  <si>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</si>
  <si>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</si>
  <si>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</si>
  <si>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</si>
  <si>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</si>
  <si>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</si>
  <si>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</si>
  <si>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</si>
  <si>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</si>
  <si>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</si>
  <si>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</si>
  <si>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</si>
  <si>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</si>
  <si>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</si>
  <si>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</si>
  <si>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</si>
  <si>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</si>
  <si>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</si>
  <si>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</si>
  <si>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</si>
  <si>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</si>
  <si>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</si>
  <si>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</si>
  <si>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</si>
  <si>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</si>
  <si>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</si>
  <si>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</si>
  <si>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</si>
  <si>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</si>
  <si>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</si>
  <si>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</si>
  <si>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</si>
  <si>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</si>
  <si>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</si>
  <si>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</si>
  <si>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</si>
  <si>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</si>
  <si>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</si>
  <si>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</si>
  <si>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</si>
  <si>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</si>
  <si>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</si>
  <si>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</si>
  <si>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</si>
  <si>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</si>
  <si>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</si>
  <si>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</si>
  <si>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</si>
  <si>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</si>
  <si>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</si>
  <si>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</si>
  <si>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</si>
  <si>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</si>
  <si>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</si>
  <si>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</si>
  <si>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</si>
  <si>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</si>
  <si>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</si>
  <si>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</si>
  <si>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</si>
  <si>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</si>
  <si>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</si>
  <si>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</si>
  <si>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</si>
  <si>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</si>
  <si>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</si>
  <si>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</si>
  <si>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</si>
  <si>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</si>
  <si>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</si>
  <si>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</si>
  <si>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</si>
  <si>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</si>
  <si>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</si>
  <si>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</si>
  <si>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</si>
  <si>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</si>
  <si>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</si>
  <si>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</si>
  <si>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</si>
  <si>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</si>
  <si>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</si>
  <si>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</si>
  <si>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</si>
  <si>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</si>
  <si>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</si>
  <si>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</si>
  <si>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</si>
  <si>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</si>
  <si>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</si>
  <si>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</si>
  <si>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</si>
  <si>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</si>
  <si>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</si>
  <si>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</si>
  <si>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</si>
  <si>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</si>
  <si>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</si>
  <si>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</si>
  <si>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</si>
  <si>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</si>
  <si>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</si>
  <si>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</si>
  <si>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</si>
  <si>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</si>
  <si>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</si>
  <si>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</si>
  <si>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</si>
  <si>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</si>
  <si>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</si>
  <si>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</si>
  <si>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</si>
  <si>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</si>
  <si>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</si>
  <si>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</si>
  <si>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</si>
  <si>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</si>
  <si>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</si>
  <si>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</si>
  <si>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</si>
  <si>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</si>
  <si>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</si>
  <si>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</si>
  <si>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</si>
  <si>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</si>
  <si>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</si>
  <si>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</si>
  <si>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</si>
  <si>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</si>
  <si>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</si>
  <si>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</si>
  <si>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</si>
  <si>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</si>
  <si>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</si>
  <si>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</si>
  <si>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</si>
  <si>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</si>
  <si>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</si>
  <si>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</si>
  <si>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</si>
  <si>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</si>
  <si>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</si>
  <si>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</si>
  <si>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</si>
  <si>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</si>
  <si>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</si>
  <si>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</si>
  <si>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</si>
  <si>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</si>
  <si>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</si>
  <si>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</si>
  <si>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</si>
  <si>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</si>
  <si>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</si>
  <si>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</si>
  <si>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</si>
  <si>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</si>
  <si>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</si>
  <si>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</si>
  <si>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</si>
  <si>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</si>
  <si>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</si>
  <si>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</si>
  <si>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</si>
  <si>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</si>
  <si>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</si>
  <si>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</si>
  <si>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</si>
  <si>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</si>
  <si>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</si>
  <si>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</si>
  <si>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</si>
  <si>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</si>
  <si>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</si>
  <si>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</si>
  <si>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</si>
  <si>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</si>
  <si>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</si>
  <si>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</si>
  <si>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</si>
  <si>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</si>
  <si>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</si>
  <si>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</si>
  <si>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</si>
  <si>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</si>
  <si>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</si>
  <si>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</si>
  <si>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</si>
  <si>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</si>
  <si>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</si>
  <si>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</si>
  <si>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</si>
  <si>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</si>
  <si>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</si>
  <si>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</si>
  <si>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</si>
  <si>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</si>
  <si>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</si>
  <si>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</si>
  <si>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</si>
  <si>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</si>
  <si>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</si>
  <si>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</si>
  <si>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</si>
  <si>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</si>
  <si>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</si>
  <si>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</si>
  <si>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</si>
  <si>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</si>
  <si>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</si>
  <si>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</si>
  <si>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</si>
  <si>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</si>
  <si>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</si>
  <si>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</si>
  <si>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</si>
  <si>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</si>
  <si>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</si>
  <si>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</si>
  <si>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</si>
  <si>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</si>
  <si>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</si>
  <si>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</si>
  <si>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</si>
  <si>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</si>
  <si>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</si>
  <si>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</si>
  <si>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</si>
  <si>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</si>
  <si>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</si>
  <si>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</si>
  <si>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</si>
  <si>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</si>
  <si>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</si>
  <si>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</si>
  <si>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</si>
  <si>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</si>
  <si>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</si>
  <si>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</si>
  <si>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</si>
  <si>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</si>
  <si>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</si>
  <si>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</si>
  <si>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</si>
  <si>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</si>
  <si>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</si>
  <si>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</si>
  <si>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</si>
  <si>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</si>
  <si>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</si>
  <si>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</si>
  <si>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</si>
  <si>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</si>
  <si>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</si>
  <si>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</si>
  <si>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</si>
  <si>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</si>
  <si>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</si>
  <si>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</si>
  <si>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</si>
  <si>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</si>
  <si>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</si>
  <si>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</si>
  <si>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</si>
  <si>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</si>
  <si>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</si>
  <si>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</si>
  <si>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</si>
  <si>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</si>
  <si>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</si>
  <si>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</si>
  <si>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</si>
  <si>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</si>
  <si>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</si>
  <si>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</si>
  <si>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</si>
  <si>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</si>
  <si>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</si>
  <si>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</si>
  <si>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</si>
  <si>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</si>
  <si>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</si>
  <si>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</si>
  <si>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</si>
  <si>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</si>
  <si>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</si>
  <si>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</si>
  <si>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</si>
  <si>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</si>
  <si>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</si>
  <si>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</si>
  <si>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</si>
  <si>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</si>
  <si>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</si>
  <si>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</si>
  <si>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</si>
  <si>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</si>
  <si>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</si>
  <si>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</si>
  <si>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</si>
  <si>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</si>
  <si>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</si>
  <si>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</si>
  <si>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</si>
  <si>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</si>
  <si>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</si>
  <si>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</si>
  <si>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</si>
  <si>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</si>
  <si>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</si>
  <si>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</si>
  <si>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</si>
  <si>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</si>
  <si>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</si>
  <si>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</si>
  <si>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</si>
  <si>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</si>
  <si>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</si>
  <si>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</si>
  <si>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</si>
  <si>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</si>
  <si>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</si>
  <si>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</si>
  <si>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</si>
  <si>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</si>
  <si>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</si>
  <si>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</si>
  <si>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</si>
  <si>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</si>
  <si>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</si>
  <si>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</si>
  <si>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</si>
  <si>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</si>
  <si>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</si>
  <si>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</si>
  <si>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</si>
  <si>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</si>
  <si>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</si>
  <si>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</si>
  <si>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</si>
  <si>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</si>
  <si>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</si>
  <si>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</si>
  <si>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</si>
  <si>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</si>
  <si>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</si>
  <si>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</si>
  <si>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</si>
  <si>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</si>
  <si>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</si>
  <si>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</si>
  <si>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</si>
  <si>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</si>
  <si>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</si>
  <si>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</si>
  <si>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</si>
  <si>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</si>
  <si>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</si>
  <si>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</si>
  <si>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</si>
  <si>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</si>
  <si>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</si>
  <si>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</si>
  <si>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</si>
  <si>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</si>
  <si>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</si>
  <si>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</si>
  <si>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</si>
  <si>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</si>
  <si>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</si>
  <si>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</si>
  <si>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</si>
  <si>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</si>
  <si>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</si>
  <si>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</si>
  <si>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</si>
  <si>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</si>
  <si>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</si>
  <si>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</si>
  <si>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</si>
  <si>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</si>
  <si>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</si>
  <si>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</si>
  <si>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</si>
  <si>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</si>
  <si>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</si>
  <si>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</si>
  <si>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</si>
  <si>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</si>
  <si>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</si>
  <si>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</si>
  <si>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</si>
  <si>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</si>
  <si>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</si>
  <si>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</si>
  <si>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</si>
  <si>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</si>
  <si>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</si>
  <si>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</si>
  <si>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</si>
  <si>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</si>
  <si>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</si>
  <si>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</si>
  <si>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</si>
  <si>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</si>
  <si>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</si>
  <si>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</si>
  <si>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</si>
  <si>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</si>
  <si>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</si>
  <si>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</si>
  <si>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</si>
  <si>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</si>
  <si>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</si>
  <si>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</si>
  <si>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</si>
  <si>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</si>
  <si>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</si>
  <si>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</si>
  <si>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</si>
  <si>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</si>
  <si>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</si>
  <si>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</si>
  <si>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</si>
  <si>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</si>
  <si>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</si>
  <si>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</si>
  <si>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</si>
  <si>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</si>
  <si>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</si>
  <si>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</si>
  <si>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</si>
  <si>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</si>
  <si>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</si>
  <si>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</si>
  <si>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</si>
  <si>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</si>
  <si>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</si>
  <si>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</si>
  <si>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</si>
  <si>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</si>
  <si>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</si>
  <si>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</si>
  <si>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</si>
  <si>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</si>
  <si>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</si>
  <si>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</si>
  <si>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</si>
  <si>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</si>
  <si>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</si>
  <si>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</si>
  <si>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</si>
  <si>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</si>
  <si>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</si>
  <si>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</si>
  <si>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</si>
  <si>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</si>
  <si>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</si>
  <si>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</si>
  <si>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</si>
  <si>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</si>
  <si>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</si>
  <si>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</si>
  <si>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</si>
  <si>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</si>
  <si>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</si>
  <si>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</si>
  <si>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</si>
  <si>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</si>
  <si>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</si>
  <si>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</si>
  <si>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</si>
  <si>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</si>
  <si>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</si>
  <si>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</si>
  <si>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</si>
  <si>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</si>
  <si>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</si>
  <si>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</si>
  <si>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</si>
  <si>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</si>
  <si>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</si>
  <si>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</si>
  <si>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</si>
  <si>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</si>
  <si>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</si>
  <si>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</si>
  <si>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</si>
  <si>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</si>
  <si>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</si>
  <si>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</si>
  <si>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</si>
  <si>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</si>
  <si>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</si>
  <si>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</si>
  <si>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</si>
  <si>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</si>
  <si>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</si>
  <si>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</si>
  <si>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</si>
  <si>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</si>
  <si>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</si>
  <si>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</si>
  <si>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</si>
  <si>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</si>
  <si>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</si>
  <si>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</si>
  <si>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</si>
  <si>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</si>
  <si>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</si>
  <si>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</si>
  <si>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</si>
  <si>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</si>
  <si>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</si>
  <si>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</si>
  <si>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</si>
  <si>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</si>
  <si>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</si>
  <si>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</si>
  <si>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</si>
  <si>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</si>
  <si>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</si>
  <si>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</si>
  <si>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</si>
  <si>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</si>
  <si>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</si>
  <si>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</si>
  <si>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</si>
  <si>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</si>
  <si>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</si>
  <si>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</si>
  <si>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</si>
  <si>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</si>
  <si>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</si>
  <si>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</si>
  <si>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</si>
  <si>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</si>
  <si>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</si>
  <si>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</si>
  <si>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</si>
  <si>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</si>
  <si>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</si>
  <si>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</si>
  <si>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</si>
  <si>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</si>
  <si>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</si>
  <si>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</si>
  <si>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</si>
  <si>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</si>
  <si>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</si>
  <si>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</si>
  <si>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</si>
  <si>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</si>
  <si>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</si>
  <si>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</si>
  <si>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</si>
  <si>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</si>
  <si>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</si>
  <si>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</si>
  <si>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</si>
  <si>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</si>
  <si>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</si>
  <si>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</si>
  <si>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</si>
  <si>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</si>
  <si>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</si>
  <si>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</si>
  <si>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</si>
  <si>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</si>
  <si>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</si>
  <si>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</si>
  <si>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</si>
  <si>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</si>
  <si>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</si>
  <si>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</si>
  <si>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</si>
  <si>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</si>
  <si>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</si>
  <si>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</si>
  <si>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</si>
  <si>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</si>
  <si>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</si>
  <si>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</si>
  <si>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</si>
  <si>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</si>
  <si>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</si>
  <si>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</si>
  <si>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</si>
  <si>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</si>
  <si>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</si>
  <si>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</si>
  <si>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</si>
  <si>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</si>
  <si>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</si>
  <si>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</si>
  <si>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</si>
  <si>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</si>
  <si>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</si>
  <si>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</si>
  <si>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</si>
  <si>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</si>
  <si>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</si>
  <si>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</si>
  <si>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</si>
  <si>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</si>
  <si>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</si>
  <si>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</si>
  <si>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</si>
  <si>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</si>
  <si>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</si>
  <si>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</si>
  <si>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</si>
  <si>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</si>
  <si>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</si>
  <si>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</si>
  <si>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</si>
  <si>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</si>
  <si>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</si>
  <si>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</si>
  <si>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</si>
  <si>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</si>
  <si>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</si>
  <si>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</si>
  <si>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</si>
  <si>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</si>
  <si>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</si>
  <si>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</si>
  <si>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</si>
  <si>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</si>
  <si>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</si>
  <si>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</si>
  <si>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</si>
  <si>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</si>
  <si>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</si>
  <si>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</si>
  <si>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</si>
  <si>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</si>
  <si>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</si>
  <si>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</si>
  <si>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</si>
  <si>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</si>
  <si>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</si>
  <si>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</si>
  <si>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</si>
  <si>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</si>
  <si>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</si>
  <si>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</si>
  <si>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</si>
  <si>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</si>
  <si>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</si>
  <si>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</si>
  <si>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</si>
  <si>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</si>
  <si>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</si>
  <si>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</si>
  <si>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</si>
  <si>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</si>
  <si>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</si>
  <si>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</si>
  <si>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</si>
  <si>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</si>
  <si>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</si>
  <si>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</si>
  <si>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</si>
  <si>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</si>
  <si>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</si>
  <si>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</si>
  <si>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</si>
  <si>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</si>
  <si>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</si>
  <si>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</si>
  <si>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</si>
  <si>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</si>
  <si>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</si>
  <si>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</si>
  <si>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</si>
  <si>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</si>
  <si>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</si>
  <si>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</si>
  <si>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</si>
  <si>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</si>
  <si>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</si>
  <si>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</si>
  <si>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</si>
  <si>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</si>
  <si>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</si>
  <si>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</si>
  <si>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</si>
  <si>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</si>
  <si>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</si>
  <si>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</si>
  <si>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</si>
  <si>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</si>
  <si>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</si>
  <si>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</si>
  <si>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</si>
  <si>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</si>
  <si>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</si>
  <si>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</si>
  <si>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</si>
  <si>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</si>
  <si>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</si>
  <si>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</si>
  <si>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</si>
  <si>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</si>
  <si>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</si>
  <si>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</si>
  <si>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</si>
  <si>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</si>
  <si>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</si>
  <si>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</si>
  <si>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</si>
  <si>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</si>
  <si>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</si>
  <si>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</si>
  <si>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</si>
  <si>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</si>
  <si>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</si>
  <si>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</si>
  <si>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</si>
  <si>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</si>
  <si>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</si>
  <si>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</si>
  <si>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</si>
  <si>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</si>
  <si>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</si>
  <si>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</si>
  <si>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</si>
  <si>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</si>
  <si>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</si>
  <si>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</si>
  <si>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</si>
  <si>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</si>
  <si>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</si>
  <si>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</si>
  <si>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</si>
  <si>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</si>
  <si>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</si>
  <si>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</si>
  <si>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</si>
  <si>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</si>
  <si>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</si>
  <si>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</si>
  <si>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</si>
  <si>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</si>
  <si>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</si>
  <si>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</si>
  <si>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</si>
  <si>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</si>
  <si>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</si>
  <si>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</si>
  <si>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</si>
  <si>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</si>
  <si>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</si>
  <si>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</si>
  <si>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</si>
  <si>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</si>
  <si>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</si>
  <si>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</si>
  <si>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</si>
  <si>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</si>
  <si>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</si>
  <si>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</si>
  <si>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</si>
  <si>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</si>
  <si>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</si>
  <si>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</si>
  <si>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</si>
  <si>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</si>
  <si>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</si>
  <si>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</si>
  <si>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</si>
  <si>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</si>
  <si>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</si>
  <si>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</si>
  <si>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</si>
  <si>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</si>
  <si>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</si>
  <si>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</si>
  <si>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</si>
  <si>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</si>
  <si>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</si>
  <si>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</si>
  <si>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</si>
  <si>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</si>
  <si>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</si>
  <si>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</si>
  <si>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</si>
  <si>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</si>
  <si>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</si>
  <si>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</si>
  <si>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</si>
  <si>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</si>
  <si>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</si>
  <si>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</si>
  <si>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</si>
  <si>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</si>
  <si>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</si>
  <si>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</si>
  <si>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</si>
  <si>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</si>
  <si>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</si>
  <si>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</si>
  <si>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</si>
  <si>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</si>
  <si>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</si>
  <si>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</si>
  <si>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</si>
  <si>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</si>
  <si>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</si>
  <si>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</si>
  <si>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</si>
  <si>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</si>
  <si>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</si>
  <si>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</si>
  <si>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</si>
  <si>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</si>
  <si>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</si>
  <si>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</si>
  <si>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</si>
  <si>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</si>
  <si>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</si>
  <si>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</si>
  <si>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</si>
  <si>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</si>
  <si>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</si>
  <si>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</si>
  <si>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</si>
  <si>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</si>
  <si>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</si>
  <si>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</si>
  <si>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</si>
  <si>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</si>
  <si>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</si>
  <si>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</si>
  <si>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</si>
  <si>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</si>
  <si>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</si>
  <si>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</si>
  <si>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</si>
  <si>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</si>
  <si>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</si>
  <si>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</si>
  <si>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</si>
  <si>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</si>
  <si>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</si>
  <si>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</si>
  <si>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</si>
  <si>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</si>
  <si>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</si>
  <si>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</si>
  <si>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</si>
  <si>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</si>
  <si>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</si>
  <si>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</si>
  <si>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</si>
  <si>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</si>
  <si>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</si>
  <si>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</si>
  <si>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</si>
  <si>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</si>
  <si>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</si>
  <si>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</si>
  <si>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</si>
  <si>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</si>
  <si>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</si>
  <si>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</si>
  <si>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</si>
  <si>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</si>
  <si>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</si>
  <si>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</si>
  <si>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</si>
  <si>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</si>
  <si>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</si>
  <si>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</si>
  <si>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</si>
  <si>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</si>
  <si>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</si>
  <si>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</si>
  <si>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</si>
  <si>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</si>
  <si>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</si>
  <si>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</si>
  <si>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</si>
  <si>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</si>
  <si>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</si>
  <si>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</si>
  <si>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</si>
  <si>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</si>
  <si>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</si>
  <si>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</si>
  <si>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</si>
  <si>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</si>
  <si>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</si>
  <si>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</si>
  <si>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</si>
  <si>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</si>
  <si>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</si>
  <si>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</si>
  <si>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</si>
  <si>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</si>
  <si>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</si>
  <si>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</si>
  <si>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</si>
  <si>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</si>
  <si>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</si>
  <si>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</si>
  <si>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</si>
  <si>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</si>
  <si>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</si>
  <si>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</si>
  <si>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</si>
  <si>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</si>
  <si>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</si>
  <si>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</si>
  <si>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</si>
  <si>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</si>
  <si>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</si>
  <si>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</si>
  <si>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</si>
  <si>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</si>
  <si>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</si>
  <si>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</si>
  <si>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</si>
  <si>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</si>
  <si>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</si>
  <si>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</si>
  <si>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</si>
  <si>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</si>
  <si>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</si>
  <si>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</si>
  <si>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</si>
  <si>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</si>
  <si>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</si>
  <si>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</si>
  <si>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</si>
  <si>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</si>
  <si>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</si>
  <si>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</si>
  <si>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</si>
  <si>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</si>
  <si>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</si>
  <si>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</si>
  <si>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</si>
  <si>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</si>
  <si>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</si>
  <si>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</si>
  <si>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</si>
  <si>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</si>
  <si>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</si>
  <si>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</si>
  <si>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</si>
  <si>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</si>
  <si>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</si>
  <si>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</si>
  <si>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</si>
  <si>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</si>
  <si>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</si>
  <si>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</si>
  <si>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</si>
  <si>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</si>
  <si>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</si>
  <si>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</si>
  <si>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</si>
  <si>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</si>
  <si>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</si>
  <si>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</si>
  <si>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</si>
  <si>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</si>
  <si>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</si>
  <si>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</si>
  <si>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</si>
  <si>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</si>
  <si>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</si>
  <si>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</si>
  <si>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</si>
  <si>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</si>
  <si>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</si>
  <si>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</si>
  <si>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</si>
  <si>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</si>
  <si>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</si>
  <si>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</si>
  <si>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</si>
  <si>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</si>
  <si>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</si>
  <si>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</si>
  <si>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</si>
  <si>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</si>
  <si>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</si>
  <si>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</si>
  <si>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</si>
  <si>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</si>
  <si>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</si>
  <si>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</si>
  <si>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</si>
  <si>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</si>
  <si>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</si>
  <si>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</si>
  <si>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</si>
  <si>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</si>
  <si>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</si>
  <si>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</si>
  <si>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</si>
  <si>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</si>
  <si>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</si>
  <si>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</si>
  <si>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</si>
  <si>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</si>
  <si>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</si>
  <si>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</si>
  <si>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</si>
  <si>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</si>
  <si>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</si>
  <si>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</si>
  <si>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</si>
  <si>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</si>
  <si>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</si>
  <si>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</si>
  <si>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</si>
  <si>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</si>
  <si>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</si>
  <si>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</si>
  <si>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</si>
  <si>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</si>
  <si>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</si>
  <si>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</si>
  <si>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</si>
  <si>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</si>
  <si>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</si>
  <si>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</si>
  <si>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</si>
  <si>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</si>
  <si>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</si>
  <si>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</si>
  <si>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</si>
  <si>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</si>
  <si>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</si>
  <si>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</si>
  <si>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</si>
  <si>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</si>
  <si>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</si>
  <si>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</si>
  <si>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</si>
  <si>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</si>
  <si>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</si>
  <si>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</si>
  <si>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</si>
  <si>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</si>
  <si>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</si>
  <si>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</si>
  <si>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</si>
  <si>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</si>
  <si>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</si>
  <si>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</si>
  <si>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</si>
  <si>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</si>
  <si>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</si>
  <si>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</si>
  <si>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</si>
  <si>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</si>
  <si>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</si>
  <si>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</si>
  <si>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</si>
  <si>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</si>
  <si>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</si>
  <si>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</si>
  <si>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</si>
  <si>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</si>
  <si>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</si>
  <si>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</si>
  <si>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</si>
  <si>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</si>
  <si>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</si>
  <si>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</si>
  <si>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</si>
  <si>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</si>
  <si>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</si>
  <si>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</si>
  <si>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</si>
  <si>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</si>
  <si>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</si>
  <si>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</si>
  <si>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</si>
  <si>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</si>
  <si>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</si>
  <si>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</si>
  <si>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</si>
  <si>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</si>
  <si>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</si>
  <si>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</si>
  <si>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</si>
  <si>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</si>
  <si>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</si>
  <si>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</si>
  <si>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</si>
  <si>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</si>
  <si>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</si>
  <si>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</si>
  <si>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</si>
  <si>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</si>
  <si>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</si>
  <si>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</si>
  <si>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</si>
  <si>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</si>
  <si>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</si>
  <si>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</si>
  <si>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</si>
  <si>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</si>
  <si>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</si>
  <si>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</si>
  <si>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</si>
  <si>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</si>
  <si>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</si>
  <si>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</si>
  <si>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</si>
  <si>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</si>
  <si>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</si>
  <si>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</si>
  <si>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</si>
  <si>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</si>
  <si>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</si>
  <si>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</si>
  <si>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</si>
  <si>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</si>
  <si>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</si>
  <si>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</si>
  <si>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</si>
  <si>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</si>
  <si>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</si>
  <si>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</si>
  <si>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</si>
  <si>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</si>
  <si>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</si>
  <si>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</si>
  <si>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</si>
  <si>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</si>
  <si>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</si>
  <si>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</si>
  <si>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</si>
  <si>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</si>
  <si>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</si>
  <si>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</si>
  <si>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</si>
  <si>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</si>
  <si>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</si>
  <si>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</si>
  <si>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</si>
  <si>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</si>
  <si>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</si>
  <si>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</si>
  <si>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</si>
  <si>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</si>
  <si>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</si>
  <si>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</si>
  <si>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</si>
  <si>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</si>
  <si>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</si>
  <si>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</si>
  <si>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</si>
  <si>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</si>
  <si>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</si>
  <si>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</si>
  <si>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</si>
  <si>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</si>
  <si>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</si>
  <si>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</si>
  <si>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</si>
  <si>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</si>
  <si>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</si>
  <si>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</si>
  <si>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</si>
  <si>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</si>
  <si>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</si>
  <si>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</si>
  <si>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</si>
  <si>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</si>
  <si>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</si>
  <si>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</si>
  <si>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</si>
  <si>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</si>
  <si>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</si>
  <si>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</si>
  <si>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</si>
  <si>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</si>
  <si>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</si>
  <si>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</si>
  <si>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</si>
  <si>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</si>
  <si>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</si>
  <si>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</si>
  <si>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</si>
  <si>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</si>
  <si>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</si>
  <si>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</si>
  <si>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</si>
  <si>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</si>
  <si>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</si>
  <si>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</si>
  <si>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</si>
  <si>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</si>
  <si>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</si>
  <si>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</si>
  <si>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</si>
  <si>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</si>
  <si>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</si>
  <si>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</si>
  <si>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</si>
  <si>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</si>
  <si>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</si>
  <si>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</si>
  <si>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</si>
  <si>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</si>
  <si>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</si>
  <si>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</si>
  <si>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</si>
  <si>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</si>
  <si>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</si>
  <si>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</si>
  <si>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</si>
  <si>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</si>
  <si>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</si>
  <si>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</si>
  <si>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</si>
  <si>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</si>
  <si>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</si>
  <si>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</si>
  <si>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</si>
  <si>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</si>
  <si>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</si>
  <si>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</si>
  <si>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</si>
  <si>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</si>
  <si>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</si>
  <si>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</si>
  <si>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</si>
  <si>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</si>
  <si>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</si>
  <si>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</si>
  <si>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</si>
  <si>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</si>
  <si>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</si>
  <si>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</si>
  <si>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</si>
  <si>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</si>
  <si>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</si>
  <si>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</si>
  <si>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</si>
  <si>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</si>
  <si>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</si>
  <si>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</si>
  <si>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</si>
  <si>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</si>
  <si>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</si>
  <si>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</si>
  <si>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</si>
  <si>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</si>
  <si>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</si>
  <si>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</si>
  <si>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</si>
  <si>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</si>
  <si>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</si>
  <si>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</si>
  <si>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</si>
  <si>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</si>
  <si>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</si>
  <si>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</si>
  <si>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</si>
  <si>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</si>
  <si>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</si>
  <si>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</si>
  <si>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</si>
  <si>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</si>
  <si>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</si>
  <si>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</si>
  <si>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</si>
  <si>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</si>
  <si>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</si>
  <si>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</si>
  <si>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</si>
  <si>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</si>
  <si>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</si>
  <si>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</si>
  <si>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</si>
  <si>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</si>
  <si>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</si>
  <si>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</si>
  <si>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</si>
  <si>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</si>
  <si>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</si>
  <si>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</si>
  <si>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</si>
  <si>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</si>
  <si>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</si>
  <si>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</si>
  <si>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</si>
  <si>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</si>
  <si>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</si>
  <si>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</si>
  <si>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</si>
  <si>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</si>
  <si>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</si>
  <si>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</si>
  <si>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</si>
  <si>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</si>
  <si>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</si>
  <si>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</si>
  <si>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</si>
  <si>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</si>
  <si>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</si>
  <si>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</si>
  <si>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</si>
  <si>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</si>
  <si>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</si>
  <si>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</si>
  <si>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</si>
  <si>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</si>
  <si>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</si>
  <si>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</si>
  <si>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</si>
  <si>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</si>
  <si>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</si>
  <si>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</si>
  <si>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</si>
  <si>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</si>
  <si>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</si>
  <si>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</si>
  <si>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</si>
  <si>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</si>
  <si>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</si>
  <si>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</si>
  <si>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</si>
  <si>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</si>
  <si>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</si>
  <si>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</si>
  <si>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</si>
  <si>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</si>
  <si>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</si>
  <si>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</si>
  <si>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</si>
  <si>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</si>
  <si>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</si>
  <si>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</si>
  <si>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</si>
  <si>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</si>
  <si>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</si>
  <si>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</si>
  <si>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</si>
  <si>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</si>
  <si>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</si>
  <si>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</si>
  <si>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</si>
  <si>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</si>
  <si>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</si>
  <si>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</si>
  <si>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</si>
  <si>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</si>
  <si>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</si>
  <si>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</si>
  <si>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</si>
  <si>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</si>
  <si>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</si>
  <si>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</si>
  <si>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</si>
  <si>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</si>
  <si>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</si>
  <si>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</si>
  <si>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</si>
  <si>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</si>
  <si>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</si>
  <si>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</si>
  <si>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</si>
  <si>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</si>
  <si>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</si>
  <si>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</si>
  <si>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</si>
  <si>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</si>
  <si>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</si>
  <si>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</si>
  <si>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</si>
  <si>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</si>
  <si>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</si>
  <si>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</si>
  <si>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</si>
  <si>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</si>
  <si>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</si>
  <si>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</si>
  <si>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</si>
  <si>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</si>
  <si>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</si>
  <si>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</si>
  <si>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</si>
  <si>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</si>
  <si>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</si>
  <si>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</si>
  <si>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</si>
  <si>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</si>
  <si>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</si>
  <si>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</si>
  <si>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</si>
  <si>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</si>
  <si>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</si>
  <si>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</si>
  <si>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</si>
  <si>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</si>
  <si>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</si>
  <si>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</si>
  <si>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</si>
  <si>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</si>
  <si>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</si>
  <si>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</si>
  <si>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</si>
  <si>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</si>
  <si>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</si>
  <si>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</si>
  <si>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</si>
  <si>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</si>
  <si>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</si>
  <si>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</si>
  <si>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</si>
  <si>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</si>
  <si>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</si>
  <si>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</si>
  <si>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</si>
  <si>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</si>
  <si>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</si>
  <si>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</si>
  <si>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</si>
  <si>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</si>
  <si>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</si>
  <si>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</si>
  <si>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</si>
  <si>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</si>
  <si>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</si>
  <si>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</si>
  <si>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</si>
  <si>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</si>
  <si>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</si>
  <si>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</si>
  <si>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</si>
  <si>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</si>
  <si>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</si>
  <si>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</si>
  <si>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</si>
  <si>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</si>
  <si>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</si>
  <si>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</si>
  <si>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</si>
  <si>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</si>
  <si>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</si>
  <si>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</si>
  <si>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</si>
  <si>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</si>
  <si>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</si>
  <si>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</si>
  <si>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</si>
  <si>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</si>
  <si>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</si>
  <si>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</si>
  <si>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</si>
  <si>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</si>
  <si>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</si>
  <si>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</si>
  <si>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</si>
  <si>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</si>
  <si>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</si>
  <si>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</si>
  <si>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</si>
  <si>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</si>
  <si>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</si>
  <si>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</si>
  <si>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</si>
  <si>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</si>
  <si>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</si>
  <si>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</si>
  <si>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</si>
  <si>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</si>
  <si>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</si>
  <si>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</si>
  <si>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</si>
  <si>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</si>
  <si>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</si>
  <si>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</si>
  <si>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</si>
  <si>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</si>
  <si>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</si>
  <si>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</si>
  <si>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</si>
  <si>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</si>
  <si>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</si>
  <si>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</si>
  <si>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</si>
  <si>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</si>
  <si>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</si>
  <si>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</si>
  <si>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</si>
  <si>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</si>
  <si>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</si>
  <si>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</si>
  <si>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</si>
  <si>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</si>
  <si>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</si>
  <si>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</si>
  <si>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</si>
  <si>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</si>
  <si>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</si>
  <si>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</si>
  <si>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</si>
  <si>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</si>
  <si>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</si>
  <si>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</si>
  <si>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</si>
  <si>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</si>
  <si>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</si>
  <si>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</si>
  <si>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</si>
  <si>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</si>
  <si>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</si>
  <si>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</si>
  <si>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</si>
  <si>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</si>
  <si>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</si>
  <si>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</si>
  <si>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</si>
  <si>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</si>
  <si>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</si>
  <si>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</si>
  <si>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</si>
  <si>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</si>
  <si>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</si>
  <si>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</si>
  <si>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</si>
  <si>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</si>
  <si>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</si>
  <si>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</si>
  <si>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</si>
  <si>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</si>
  <si>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</si>
  <si>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</si>
  <si>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</si>
  <si>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</si>
  <si>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</si>
  <si>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</si>
  <si>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</si>
  <si>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</si>
  <si>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</si>
  <si>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</si>
  <si>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</si>
  <si>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</si>
  <si>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</si>
  <si>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</si>
  <si>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</si>
  <si>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</si>
  <si>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</si>
  <si>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</si>
  <si>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</si>
  <si>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</si>
  <si>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</si>
  <si>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</si>
  <si>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</si>
  <si>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</si>
  <si>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</si>
  <si>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</si>
  <si>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</si>
  <si>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</si>
  <si>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</si>
  <si>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</si>
  <si>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</si>
  <si>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</si>
  <si>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</si>
  <si>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</si>
  <si>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</si>
  <si>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</si>
  <si>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</si>
  <si>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</si>
  <si>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</si>
  <si>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</si>
  <si>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</si>
  <si>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</si>
  <si>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</si>
  <si>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</si>
  <si>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</si>
  <si>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</si>
  <si>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</si>
  <si>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</si>
  <si>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</si>
  <si>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</si>
  <si>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</si>
  <si>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</si>
  <si>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</si>
  <si>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</si>
  <si>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</si>
  <si>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</si>
  <si>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</si>
  <si>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</si>
  <si>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</si>
  <si>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</si>
  <si>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</si>
  <si>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</si>
  <si>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</si>
  <si>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</si>
  <si>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</si>
  <si>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</si>
  <si>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</si>
  <si>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</si>
  <si>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</si>
  <si>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</si>
  <si>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</si>
  <si>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</si>
  <si>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</si>
  <si>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</si>
  <si>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</si>
  <si>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</si>
  <si>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</si>
  <si>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</si>
  <si>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</si>
  <si>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</si>
  <si>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</si>
  <si>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</si>
  <si>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</si>
  <si>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</si>
  <si>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</si>
  <si>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</si>
  <si>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</si>
  <si>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</si>
  <si>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</si>
  <si>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</si>
  <si>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</si>
  <si>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</si>
  <si>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</si>
  <si>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</si>
  <si>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</si>
  <si>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</si>
  <si>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</si>
  <si>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</si>
  <si>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</si>
  <si>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</si>
  <si>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</si>
  <si>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</si>
  <si>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</si>
  <si>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</si>
  <si>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</si>
  <si>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</si>
  <si>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</si>
  <si>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</si>
  <si>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</si>
  <si>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</si>
  <si>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</si>
  <si>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</si>
  <si>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</si>
  <si>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</si>
  <si>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</si>
  <si>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</si>
  <si>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</si>
  <si>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</si>
  <si>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</si>
  <si>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</si>
  <si>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</si>
  <si>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</si>
  <si>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</si>
  <si>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</si>
  <si>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</si>
  <si>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</si>
  <si>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</si>
  <si>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</si>
  <si>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</si>
  <si>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</si>
  <si>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</si>
  <si>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</si>
  <si>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</si>
  <si>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</si>
  <si>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</si>
  <si>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</si>
  <si>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</si>
  <si>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</si>
  <si>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</si>
  <si>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</si>
  <si>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</si>
  <si>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</si>
  <si>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</si>
  <si>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</si>
  <si>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</si>
  <si>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</si>
  <si>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</si>
  <si>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</si>
  <si>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</si>
  <si>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</si>
  <si>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</si>
  <si>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</si>
  <si>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</si>
  <si>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</si>
  <si>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</si>
  <si>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</si>
  <si>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</si>
  <si>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</si>
  <si>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</si>
  <si>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</si>
  <si>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</si>
  <si>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</si>
  <si>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</si>
  <si>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</si>
  <si>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</si>
  <si>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</si>
  <si>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</si>
  <si>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</si>
  <si>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</si>
  <si>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</si>
  <si>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</si>
  <si>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</si>
  <si>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</si>
  <si>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</si>
  <si>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</si>
  <si>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</si>
  <si>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</si>
  <si>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</si>
  <si>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</si>
  <si>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</si>
  <si>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</si>
  <si>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</si>
  <si>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</si>
  <si>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</si>
  <si>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</si>
  <si>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</si>
  <si>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</si>
  <si>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</si>
  <si>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</si>
  <si>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</si>
  <si>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</si>
  <si>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</si>
  <si>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</si>
  <si>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</si>
  <si>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</si>
  <si>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</si>
  <si>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</si>
  <si>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</si>
  <si>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</si>
  <si>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</si>
  <si>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</si>
  <si>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</si>
  <si>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</si>
  <si>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</si>
  <si>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</si>
  <si>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</si>
  <si>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</si>
  <si>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</si>
  <si>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</si>
  <si>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</si>
  <si>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</si>
  <si>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</si>
  <si>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</si>
  <si>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</si>
  <si>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</si>
  <si>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</si>
  <si>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</si>
  <si>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</si>
  <si>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</si>
  <si>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</si>
  <si>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</si>
  <si>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</si>
  <si>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</si>
  <si>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</si>
  <si>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</si>
  <si>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</si>
  <si>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</si>
  <si>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</si>
  <si>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</si>
  <si>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</si>
  <si>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</si>
  <si>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</si>
  <si>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</si>
  <si>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</si>
  <si>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</si>
  <si>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</si>
  <si>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</si>
  <si>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</si>
  <si>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</si>
  <si>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</si>
  <si>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</si>
  <si>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</si>
  <si>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</si>
  <si>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</si>
  <si>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</si>
  <si>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</si>
  <si>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</si>
  <si>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</si>
  <si>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</si>
  <si>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</si>
  <si>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</si>
  <si>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</si>
  <si>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</si>
  <si>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</si>
  <si>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</si>
  <si>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</si>
  <si>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</si>
  <si>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</si>
  <si>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</si>
  <si>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</si>
  <si>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</si>
  <si>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</si>
  <si>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</si>
  <si>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</si>
  <si>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</si>
  <si>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</si>
  <si>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</si>
  <si>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</si>
  <si>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</si>
  <si>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</si>
  <si>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</si>
  <si>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</si>
  <si>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</si>
  <si>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</si>
  <si>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</si>
  <si>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</si>
  <si>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</si>
  <si>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</si>
  <si>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</si>
  <si>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</si>
  <si>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</si>
  <si>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</si>
  <si>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</si>
  <si>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</si>
  <si>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</si>
  <si>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</si>
  <si>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</si>
  <si>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</si>
  <si>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</si>
  <si>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</si>
  <si>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</si>
  <si>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</si>
  <si>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</si>
  <si>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</si>
  <si>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</si>
  <si>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</si>
  <si>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</si>
  <si>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</si>
  <si>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</si>
  <si>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</si>
  <si>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</si>
  <si>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</si>
  <si>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</si>
  <si>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</si>
  <si>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</si>
  <si>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</si>
  <si>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</si>
  <si>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</si>
  <si>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</si>
  <si>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</si>
  <si>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</si>
  <si>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</si>
  <si>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</si>
  <si>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</si>
  <si>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</si>
  <si>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</si>
  <si>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</si>
  <si>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</si>
  <si>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</si>
  <si>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</si>
  <si>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</si>
  <si>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</si>
  <si>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</si>
  <si>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</si>
  <si>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</si>
  <si>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</si>
  <si>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</si>
  <si>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</si>
  <si>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</si>
  <si>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</si>
  <si>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</si>
  <si>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</si>
  <si>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</si>
  <si>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</si>
  <si>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</si>
  <si>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</si>
  <si>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</si>
  <si>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</si>
  <si>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</si>
  <si>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</si>
  <si>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</si>
  <si>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</si>
  <si>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</si>
  <si>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</si>
  <si>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</si>
  <si>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</si>
  <si>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</si>
  <si>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</si>
  <si>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</si>
  <si>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</si>
  <si>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</si>
  <si>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</si>
  <si>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</si>
  <si>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</si>
  <si>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</si>
  <si>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</si>
  <si>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</si>
  <si>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</si>
  <si>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</si>
  <si>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</si>
  <si>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</si>
  <si>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</si>
  <si>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</si>
  <si>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</si>
  <si>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</si>
  <si>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</si>
  <si>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</si>
  <si>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</si>
  <si>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</si>
  <si>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</si>
  <si>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</si>
  <si>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</si>
  <si>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</si>
  <si>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</si>
  <si>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</si>
  <si>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</si>
  <si>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</si>
  <si>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</si>
  <si>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</si>
  <si>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</si>
  <si>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</si>
  <si>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</si>
  <si>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</si>
  <si>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</si>
  <si>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</si>
  <si>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</si>
  <si>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</si>
  <si>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</si>
  <si>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</si>
  <si>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</si>
  <si>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</si>
  <si>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</si>
  <si>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</si>
  <si>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</si>
  <si>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</si>
  <si>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</si>
  <si>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</si>
  <si>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</si>
  <si>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</si>
  <si>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</si>
  <si>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</si>
  <si>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</si>
  <si>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</si>
  <si>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</si>
  <si>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</si>
  <si>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</si>
  <si>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</si>
  <si>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</si>
  <si>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</si>
  <si>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</si>
  <si>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</si>
  <si>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</si>
  <si>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</si>
  <si>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</si>
  <si>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</si>
  <si>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</si>
  <si>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</si>
  <si>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</si>
  <si>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</si>
  <si>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</si>
  <si>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</si>
  <si>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</si>
  <si>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</si>
  <si>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</si>
  <si>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</si>
  <si>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</si>
  <si>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</si>
  <si>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</si>
  <si>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</si>
  <si>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</si>
  <si>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</si>
  <si>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</si>
  <si>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</si>
  <si>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</si>
  <si>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</si>
  <si>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</si>
  <si>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</si>
  <si>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</si>
  <si>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</si>
  <si>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</si>
  <si>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</si>
  <si>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</si>
  <si>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</si>
  <si>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</si>
  <si>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</si>
  <si>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</si>
  <si>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</si>
  <si>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</si>
  <si>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</si>
  <si>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</si>
  <si>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</si>
  <si>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</si>
  <si>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</si>
  <si>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</si>
  <si>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</si>
  <si>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</si>
  <si>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</si>
  <si>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</si>
  <si>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</si>
  <si>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</si>
  <si>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</si>
  <si>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</si>
  <si>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</si>
  <si>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</si>
  <si>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</si>
  <si>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</si>
  <si>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</si>
  <si>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</si>
  <si>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</si>
  <si>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</si>
  <si>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</si>
  <si>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</si>
  <si>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</si>
  <si>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</si>
  <si>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</si>
  <si>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</si>
  <si>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</si>
  <si>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</si>
  <si>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</si>
  <si>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</si>
  <si>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</si>
  <si>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</si>
  <si>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</si>
  <si>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</si>
  <si>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</si>
  <si>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</si>
  <si>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</si>
  <si>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</si>
  <si>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</si>
  <si>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</si>
  <si>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</si>
  <si>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</si>
  <si>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</si>
  <si>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</si>
  <si>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</si>
  <si>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</si>
  <si>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</si>
  <si>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</si>
  <si>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</si>
  <si>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</si>
  <si>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</si>
  <si>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</si>
  <si>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</si>
  <si>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</si>
  <si>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</si>
  <si>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</si>
  <si>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</si>
  <si>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</si>
  <si>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</si>
  <si>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</si>
  <si>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</si>
  <si>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</si>
  <si>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</si>
  <si>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</si>
  <si>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</si>
  <si>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</si>
  <si>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</si>
  <si>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</si>
  <si>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</si>
  <si>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</si>
  <si>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</si>
  <si>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</si>
  <si>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</si>
  <si>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</si>
  <si>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</si>
  <si>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</si>
  <si>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</si>
  <si>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</si>
  <si>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</si>
  <si>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</si>
  <si>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</si>
  <si>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</si>
  <si>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</si>
  <si>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</si>
  <si>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</si>
  <si>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</si>
  <si>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</si>
  <si>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</si>
  <si>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</si>
  <si>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</si>
  <si>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</si>
  <si>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</si>
  <si>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</si>
  <si>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</si>
  <si>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</si>
  <si>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</si>
  <si>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</si>
  <si>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</si>
  <si>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</si>
  <si>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</si>
  <si>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</si>
  <si>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</si>
  <si>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</si>
  <si>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</si>
  <si>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</si>
  <si>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</si>
  <si>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</si>
  <si>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</si>
  <si>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</si>
  <si>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</si>
  <si>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</si>
  <si>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</si>
  <si>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</si>
  <si>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</si>
  <si>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</si>
  <si>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</si>
  <si>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</si>
  <si>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</si>
  <si>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</si>
  <si>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</si>
  <si>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</si>
  <si>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</si>
  <si>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</si>
  <si>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</si>
  <si>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</si>
  <si>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</si>
  <si>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</si>
  <si>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</si>
  <si>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</si>
  <si>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</si>
  <si>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</si>
  <si>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</si>
  <si>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</si>
  <si>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</si>
  <si>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</si>
  <si>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</si>
  <si>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</si>
  <si>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</si>
  <si>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</si>
  <si>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</si>
  <si>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</si>
  <si>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</si>
  <si>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</si>
  <si>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</si>
  <si>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</si>
  <si>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</si>
  <si>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</si>
  <si>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</si>
  <si>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</si>
  <si>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</si>
  <si>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</si>
  <si>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</si>
  <si>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</si>
  <si>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</si>
  <si>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</si>
  <si>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</si>
  <si>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</si>
  <si>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</si>
  <si>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</si>
  <si>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</si>
  <si>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</si>
  <si>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</si>
  <si>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</si>
  <si>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</si>
  <si>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</si>
  <si>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</si>
  <si>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</si>
  <si>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</si>
  <si>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</si>
  <si>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</si>
  <si>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</si>
  <si>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</si>
  <si>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</si>
  <si>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</si>
  <si>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</si>
  <si>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</si>
  <si>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</si>
  <si>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</si>
  <si>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</si>
  <si>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</si>
  <si>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</si>
  <si>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</si>
  <si>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</si>
  <si>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</si>
  <si>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</si>
  <si>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</si>
  <si>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</si>
  <si>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</si>
  <si>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</si>
  <si>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</si>
  <si>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</si>
  <si>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</si>
  <si>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</si>
  <si>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</si>
  <si>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</si>
  <si>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</si>
  <si>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</si>
  <si>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</si>
  <si>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</si>
  <si>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</si>
  <si>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</si>
  <si>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</si>
  <si>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</si>
  <si>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</si>
  <si>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</si>
  <si>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</si>
  <si>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</si>
  <si>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</si>
  <si>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</si>
  <si>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</si>
  <si>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</si>
  <si>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</si>
  <si>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</si>
  <si>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</si>
  <si>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</si>
  <si>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</si>
  <si>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</si>
  <si>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</si>
  <si>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</si>
  <si>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</si>
  <si>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</si>
  <si>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</si>
  <si>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</si>
  <si>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</si>
  <si>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</si>
  <si>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</si>
  <si>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</si>
  <si>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</si>
  <si>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</si>
  <si>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</si>
  <si>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</si>
  <si>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</si>
  <si>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</si>
  <si>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</si>
  <si>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</si>
  <si>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</si>
  <si>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</si>
  <si>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</si>
  <si>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</si>
  <si>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</si>
  <si>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</si>
  <si>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</si>
  <si>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</si>
  <si>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</si>
  <si>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</si>
  <si>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</si>
  <si>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</si>
  <si>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</si>
  <si>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</si>
  <si>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</si>
  <si>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</si>
  <si>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</si>
  <si>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</si>
  <si>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</si>
  <si>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</si>
  <si>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</si>
  <si>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</si>
  <si>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</si>
  <si>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</si>
  <si>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</si>
  <si>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</si>
  <si>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</si>
  <si>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</si>
  <si>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</si>
  <si>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</si>
  <si>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</si>
  <si>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</si>
  <si>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</si>
  <si>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</si>
  <si>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</si>
  <si>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</si>
  <si>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</si>
  <si>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</si>
  <si>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</si>
  <si>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</si>
  <si>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</si>
  <si>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</si>
  <si>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</si>
  <si>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</si>
  <si>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</si>
  <si>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</si>
  <si>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</si>
  <si>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</si>
  <si>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</si>
  <si>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</si>
  <si>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</si>
  <si>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</si>
  <si>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</si>
  <si>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</si>
  <si>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</si>
  <si>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</si>
  <si>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</si>
  <si>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</si>
  <si>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</si>
  <si>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</si>
  <si>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</si>
  <si>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</si>
  <si>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</si>
  <si>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</si>
  <si>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</si>
  <si>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</si>
  <si>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</si>
  <si>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</si>
  <si>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</si>
  <si>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</si>
  <si>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</si>
  <si>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</si>
  <si>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</si>
  <si>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</si>
  <si>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</si>
  <si>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</si>
  <si>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</si>
  <si>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</si>
  <si>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</si>
  <si>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</si>
  <si>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</si>
  <si>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</si>
  <si>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</si>
  <si>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</si>
  <si>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</si>
  <si>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</si>
  <si>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</si>
  <si>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</si>
  <si>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</si>
  <si>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</si>
  <si>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</si>
  <si>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</si>
  <si>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</si>
  <si>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</si>
  <si>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</si>
  <si>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</si>
  <si>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</si>
  <si>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</si>
  <si>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</si>
  <si>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</si>
  <si>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</si>
  <si>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</si>
  <si>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</si>
  <si>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</si>
  <si>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</si>
  <si>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</si>
  <si>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</si>
  <si>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</si>
  <si>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</si>
  <si>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</si>
  <si>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</si>
  <si>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</si>
  <si>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</si>
  <si>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</si>
  <si>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</si>
  <si>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</si>
  <si>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</si>
  <si>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</si>
  <si>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</si>
  <si>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</si>
  <si>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</si>
  <si>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</si>
  <si>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</si>
  <si>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</si>
  <si>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</si>
  <si>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</si>
  <si>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</si>
  <si>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</si>
  <si>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</si>
  <si>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</si>
  <si>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</si>
  <si>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</si>
  <si>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</si>
  <si>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</si>
  <si>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</si>
  <si>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</si>
  <si>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</si>
  <si>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</si>
  <si>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</si>
  <si>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</si>
  <si>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</si>
  <si>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</si>
  <si>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</si>
  <si>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</si>
  <si>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</si>
  <si>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</si>
  <si>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</si>
  <si>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</si>
  <si>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</si>
  <si>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</si>
  <si>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</si>
  <si>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</si>
  <si>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</si>
  <si>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</si>
  <si>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</si>
  <si>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</si>
  <si>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</si>
  <si>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</si>
  <si>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</si>
  <si>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</si>
  <si>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</si>
  <si>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</si>
  <si>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</si>
  <si>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</si>
  <si>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</si>
  <si>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</si>
  <si>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</si>
  <si>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</si>
  <si>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</si>
  <si>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</si>
  <si>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</si>
  <si>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</si>
  <si>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</si>
  <si>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</si>
  <si>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</si>
  <si>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</si>
  <si>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</si>
  <si>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</si>
  <si>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</si>
  <si>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</si>
  <si>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</si>
  <si>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</si>
  <si>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</si>
  <si>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</si>
  <si>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</si>
  <si>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</si>
  <si>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</si>
  <si>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</si>
  <si>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</si>
  <si>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</si>
  <si>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</si>
  <si>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</si>
  <si>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</si>
  <si>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</si>
  <si>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</si>
  <si>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</si>
  <si>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</si>
  <si>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</si>
  <si>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</si>
  <si>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</si>
  <si>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</si>
  <si>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</si>
  <si>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</si>
  <si>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</si>
  <si>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</si>
  <si>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</si>
  <si>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</si>
  <si>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</si>
  <si>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</si>
  <si>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</si>
  <si>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</si>
  <si>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</si>
  <si>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</si>
  <si>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</si>
  <si>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</si>
  <si>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</si>
  <si>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</si>
  <si>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</si>
  <si>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</si>
  <si>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</si>
  <si>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</si>
  <si>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</si>
  <si>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</si>
  <si>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</si>
  <si>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</si>
  <si>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</si>
  <si>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</si>
  <si>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</si>
  <si>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</si>
  <si>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</si>
  <si>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</si>
  <si>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</si>
  <si>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</si>
  <si>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</si>
  <si>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</si>
  <si>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</si>
  <si>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</si>
  <si>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</si>
  <si>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</si>
  <si>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</si>
  <si>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</si>
  <si>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</si>
  <si>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</si>
  <si>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</si>
  <si>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</si>
  <si>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</si>
  <si>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</si>
  <si>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</si>
  <si>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</si>
  <si>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</si>
  <si>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</si>
  <si>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</si>
  <si>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</si>
  <si>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</si>
  <si>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</si>
  <si>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</si>
  <si>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</si>
  <si>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</si>
  <si>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</si>
  <si>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</si>
  <si>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</si>
  <si>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</si>
  <si>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</si>
  <si>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</si>
  <si>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</si>
  <si>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</si>
  <si>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</si>
  <si>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</si>
  <si>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</si>
  <si>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</si>
  <si>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</si>
  <si>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</si>
  <si>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</si>
  <si>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</si>
  <si>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</si>
  <si>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</si>
  <si>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</si>
  <si>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</si>
  <si>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</si>
  <si>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</si>
  <si>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</si>
  <si>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</si>
  <si>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</si>
  <si>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</si>
  <si>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</si>
  <si>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</si>
  <si>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</si>
  <si>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</si>
  <si>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</si>
  <si>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</si>
  <si>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</si>
  <si>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</si>
  <si>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</si>
  <si>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</si>
  <si>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</si>
  <si>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</si>
  <si>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</si>
  <si>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</si>
  <si>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</si>
  <si>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</si>
  <si>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</si>
  <si>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</si>
  <si>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</si>
  <si>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</si>
  <si>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</si>
  <si>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</si>
  <si>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</si>
  <si>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</si>
  <si>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</si>
  <si>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</si>
  <si>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</si>
  <si>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</si>
  <si>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</si>
  <si>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</si>
  <si>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</si>
  <si>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</si>
  <si>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</si>
  <si>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</si>
  <si>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</si>
  <si>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</si>
  <si>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</si>
  <si>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</si>
  <si>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</si>
  <si>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</si>
  <si>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</si>
  <si>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</si>
  <si>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</si>
  <si>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</si>
  <si>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</si>
  <si>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</si>
  <si>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</si>
  <si>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</si>
  <si>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</si>
  <si>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</si>
  <si>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</si>
  <si>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</si>
  <si>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</si>
  <si>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</si>
  <si>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</si>
  <si>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</si>
  <si>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</si>
  <si>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</si>
  <si>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</si>
  <si>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</si>
  <si>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</si>
  <si>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</si>
  <si>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</si>
  <si>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</si>
  <si>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</si>
  <si>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</si>
  <si>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</si>
  <si>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</si>
  <si>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</si>
  <si>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</si>
  <si>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</si>
  <si>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</si>
  <si>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</si>
  <si>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</si>
  <si>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</si>
  <si>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</si>
  <si>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</si>
  <si>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</si>
  <si>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</si>
  <si>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</si>
  <si>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</si>
  <si>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</si>
  <si>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</si>
  <si>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</si>
  <si>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</si>
  <si>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</si>
  <si>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</si>
  <si>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</si>
  <si>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</si>
  <si>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</si>
  <si>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</si>
  <si>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</si>
  <si>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</si>
  <si>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</si>
  <si>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</si>
  <si>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</si>
  <si>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</si>
  <si>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</si>
  <si>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</si>
  <si>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</si>
  <si>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</si>
  <si>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</si>
  <si>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</si>
  <si>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</si>
  <si>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</si>
  <si>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</si>
  <si>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</si>
  <si>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</si>
  <si>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</si>
  <si>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</si>
  <si>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</si>
  <si>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</si>
  <si>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</si>
  <si>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</si>
  <si>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</si>
  <si>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</si>
  <si>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</si>
  <si>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</si>
  <si>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</si>
  <si>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</si>
  <si>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</si>
  <si>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</si>
  <si>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</si>
  <si>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</si>
  <si>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</si>
  <si>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</si>
  <si>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</si>
  <si>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</si>
  <si>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</si>
  <si>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</si>
  <si>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</si>
  <si>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</si>
  <si>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</si>
  <si>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</si>
  <si>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</si>
  <si>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</si>
  <si>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</si>
  <si>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</si>
  <si>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</si>
  <si>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</si>
  <si>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</si>
  <si>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</si>
  <si>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</si>
  <si>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</si>
  <si>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</si>
  <si>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</si>
  <si>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</si>
  <si>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</si>
  <si>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</si>
  <si>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</si>
  <si>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</si>
  <si>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</si>
  <si>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</si>
  <si>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</si>
  <si>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</si>
  <si>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</si>
  <si>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</si>
  <si>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</si>
  <si>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</si>
  <si>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</si>
  <si>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</si>
  <si>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</si>
  <si>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</si>
  <si>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</si>
  <si>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</si>
  <si>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</si>
  <si>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</si>
  <si>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</si>
  <si>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</si>
  <si>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</si>
  <si>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</si>
  <si>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</si>
  <si>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</si>
  <si>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</si>
  <si>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</si>
  <si>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</si>
  <si>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</si>
  <si>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</si>
  <si>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</si>
  <si>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</si>
  <si>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</si>
  <si>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</si>
  <si>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</si>
  <si>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</si>
  <si>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</si>
  <si>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</si>
  <si>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</si>
  <si>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</si>
  <si>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</si>
  <si>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</si>
  <si>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</si>
  <si>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</si>
  <si>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</si>
  <si>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</si>
  <si>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</si>
  <si>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</si>
  <si>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</si>
  <si>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</si>
  <si>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</si>
  <si>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</si>
  <si>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</si>
  <si>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</si>
  <si>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</si>
  <si>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</si>
  <si>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</si>
  <si>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</si>
  <si>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</si>
  <si>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</si>
  <si>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</si>
  <si>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</si>
  <si>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</si>
  <si>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</si>
  <si>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</si>
  <si>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</si>
  <si>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</si>
  <si>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</si>
  <si>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</si>
  <si>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</si>
  <si>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</si>
  <si>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</si>
  <si>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</si>
  <si>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</si>
  <si>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</si>
  <si>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</si>
  <si>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</si>
  <si>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</si>
  <si>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</si>
  <si>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</si>
  <si>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</si>
  <si>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</si>
  <si>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</si>
  <si>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</si>
  <si>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</si>
  <si>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</si>
  <si>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</si>
  <si>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</si>
  <si>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</si>
  <si>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</si>
  <si>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</si>
  <si>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</si>
  <si>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</si>
  <si>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</si>
  <si>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</si>
  <si>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</si>
  <si>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</si>
  <si>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</si>
  <si>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</si>
  <si>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</si>
  <si>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</si>
  <si>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</si>
  <si>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</si>
  <si>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</si>
  <si>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</si>
  <si>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</si>
  <si>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</si>
  <si>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</si>
  <si>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</si>
  <si>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</si>
  <si>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</si>
  <si>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</si>
  <si>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</si>
  <si>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</si>
  <si>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</si>
  <si>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</si>
  <si>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</si>
  <si>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</si>
  <si>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</si>
  <si>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</si>
  <si>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</si>
  <si>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</si>
  <si>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</si>
  <si>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</si>
  <si>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</si>
  <si>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</si>
  <si>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</si>
  <si>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</si>
  <si>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</si>
  <si>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</si>
  <si>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</si>
  <si>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</si>
  <si>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</si>
  <si>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</si>
  <si>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</si>
  <si>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</si>
  <si>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</si>
  <si>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</si>
  <si>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</si>
  <si>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</si>
  <si>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</si>
  <si>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</si>
  <si>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</si>
  <si>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</si>
  <si>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</si>
  <si>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</si>
  <si>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</si>
  <si>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</si>
  <si>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</si>
  <si>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</si>
  <si>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</si>
  <si>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</si>
  <si>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</si>
  <si>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</si>
  <si>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</si>
  <si>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</si>
  <si>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</si>
  <si>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</si>
  <si>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</si>
  <si>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</si>
  <si>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</si>
  <si>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</si>
  <si>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</si>
  <si>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</si>
  <si>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</si>
  <si>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</si>
  <si>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</si>
  <si>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</si>
  <si>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</si>
  <si>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</si>
  <si>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</si>
  <si>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</si>
  <si>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</si>
  <si>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</si>
  <si>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</si>
  <si>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</si>
  <si>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</si>
  <si>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</si>
  <si>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</si>
  <si>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</si>
  <si>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</si>
  <si>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</si>
  <si>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</si>
  <si>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</si>
  <si>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</si>
  <si>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</si>
  <si>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</si>
  <si>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</si>
  <si>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</si>
  <si>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</si>
  <si>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</si>
  <si>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</si>
  <si>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</si>
  <si>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</si>
  <si>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</si>
  <si>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</si>
  <si>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</si>
  <si>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</si>
  <si>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</si>
  <si>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</si>
  <si>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</si>
  <si>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</si>
  <si>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</si>
  <si>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</si>
  <si>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</si>
  <si>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</si>
  <si>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</si>
  <si>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</si>
  <si>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</si>
  <si>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</si>
  <si>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</si>
  <si>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</si>
  <si>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</si>
  <si>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</si>
  <si>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</si>
  <si>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</si>
  <si>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</si>
  <si>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</si>
  <si>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</si>
  <si>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</si>
  <si>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</si>
  <si>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</si>
  <si>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</si>
  <si>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</si>
  <si>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</si>
  <si>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</si>
  <si>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</si>
  <si>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</si>
  <si>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</si>
  <si>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</si>
  <si>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</si>
  <si>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</si>
  <si>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</si>
  <si>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</si>
  <si>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</si>
  <si>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</si>
  <si>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</si>
  <si>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</si>
  <si>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</si>
  <si>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</si>
  <si>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</si>
  <si>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</si>
  <si>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</si>
  <si>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</si>
  <si>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</si>
  <si>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</si>
  <si>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</si>
  <si>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</si>
  <si>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</si>
  <si>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</si>
  <si>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</si>
  <si>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</si>
  <si>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</si>
  <si>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</si>
  <si>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</si>
  <si>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</si>
  <si>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</si>
  <si>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</si>
  <si>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</si>
  <si>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</si>
  <si>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</si>
  <si>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</si>
  <si>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</si>
  <si>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</si>
  <si>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</si>
  <si>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</si>
  <si>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</si>
  <si>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</si>
  <si>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</si>
  <si>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</si>
  <si>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</si>
  <si>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</si>
  <si>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</si>
  <si>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</si>
  <si>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</si>
  <si>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</si>
  <si>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</si>
  <si>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</si>
  <si>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</si>
  <si>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</si>
  <si>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</si>
  <si>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</si>
  <si>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</si>
  <si>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</si>
  <si>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</si>
  <si>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</si>
  <si>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</si>
  <si>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</si>
  <si>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</si>
  <si>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</si>
  <si>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</si>
  <si>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</si>
  <si>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</si>
  <si>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</si>
  <si>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</si>
  <si>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</si>
  <si>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</si>
  <si>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</si>
  <si>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</si>
  <si>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</si>
  <si>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</si>
  <si>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</si>
  <si>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</si>
  <si>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</si>
  <si>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</si>
  <si>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</si>
  <si>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</si>
  <si>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</si>
  <si>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</si>
  <si>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</si>
  <si>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</si>
  <si>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</si>
  <si>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</si>
  <si>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</si>
  <si>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</si>
  <si>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</si>
  <si>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</si>
  <si>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</si>
  <si>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</si>
  <si>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</si>
  <si>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</si>
  <si>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</si>
  <si>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</si>
  <si>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</si>
  <si>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</si>
  <si>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</si>
  <si>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</si>
  <si>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</si>
  <si>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</si>
  <si>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</si>
  <si>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</si>
  <si>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</si>
  <si>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</si>
  <si>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</si>
  <si>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</si>
  <si>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</si>
  <si>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</si>
  <si>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</si>
  <si>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</si>
  <si>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</si>
  <si>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</si>
  <si>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</si>
  <si>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</si>
  <si>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</si>
  <si>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</si>
  <si>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</si>
  <si>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</si>
  <si>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</si>
  <si>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</si>
  <si>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</si>
  <si>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</si>
  <si>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</si>
  <si>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</si>
  <si>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</si>
  <si>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</si>
  <si>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</si>
  <si>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</si>
  <si>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</si>
  <si>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</si>
  <si>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</si>
  <si>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</si>
  <si>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</si>
  <si>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</si>
  <si>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</si>
  <si>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</si>
  <si>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</si>
  <si>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</si>
  <si>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</si>
  <si>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</si>
  <si>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</si>
  <si>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</si>
  <si>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</si>
  <si>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</si>
  <si>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</si>
  <si>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</si>
  <si>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</si>
  <si>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</si>
  <si>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</si>
  <si>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</si>
  <si>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</si>
  <si>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</si>
  <si>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</si>
  <si>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</si>
  <si>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</si>
  <si>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</si>
  <si>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</si>
  <si>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</si>
  <si>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</si>
  <si>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</si>
  <si>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</si>
  <si>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</si>
  <si>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</si>
  <si>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</si>
  <si>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</si>
  <si>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</si>
  <si>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</si>
  <si>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</si>
  <si>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</si>
  <si>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</si>
  <si>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</si>
  <si>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</si>
  <si>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</si>
  <si>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</si>
  <si>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</si>
  <si>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</si>
  <si>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</si>
  <si>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</si>
  <si>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</si>
  <si>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</si>
  <si>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</si>
  <si>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</si>
  <si>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</si>
  <si>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</si>
  <si>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</si>
  <si>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</si>
  <si>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</si>
  <si>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</si>
  <si>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</si>
  <si>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</si>
  <si>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</si>
  <si>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</si>
  <si>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</si>
  <si>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</si>
  <si>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</si>
  <si>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</si>
  <si>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</si>
  <si>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</si>
  <si>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</si>
  <si>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</si>
  <si>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</si>
  <si>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</si>
  <si>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</si>
  <si>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</si>
  <si>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</si>
  <si>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</si>
  <si>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</si>
  <si>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</si>
  <si>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</si>
  <si>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</si>
  <si>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</si>
  <si>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</si>
  <si>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</si>
  <si>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</si>
  <si>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</si>
  <si>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</si>
  <si>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</si>
  <si>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</si>
  <si>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</si>
  <si>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</si>
  <si>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</si>
  <si>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</si>
  <si>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</si>
  <si>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</si>
  <si>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</si>
  <si>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</si>
  <si>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</si>
  <si>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</si>
  <si>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</si>
  <si>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</si>
  <si>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</si>
  <si>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</si>
  <si>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</si>
  <si>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</si>
  <si>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</si>
  <si>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</si>
  <si>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</si>
  <si>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</si>
  <si>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</si>
  <si>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</si>
  <si>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</si>
  <si>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</si>
  <si>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</si>
  <si>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</si>
  <si>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</si>
  <si>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</si>
  <si>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</si>
  <si>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</si>
  <si>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</si>
  <si>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</si>
  <si>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</si>
  <si>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</si>
  <si>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</si>
  <si>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</si>
  <si>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</si>
  <si>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</si>
  <si>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</si>
  <si>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</si>
  <si>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</si>
  <si>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</si>
  <si>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</si>
  <si>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</si>
  <si>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</si>
  <si>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</si>
  <si>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</si>
  <si>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</si>
  <si>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</si>
  <si>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</si>
  <si>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</si>
  <si>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</si>
  <si>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</si>
  <si>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</si>
  <si>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</si>
  <si>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</si>
  <si>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</si>
  <si>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</si>
  <si>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</si>
  <si>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</si>
  <si>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</si>
  <si>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</si>
  <si>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</si>
  <si>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</si>
  <si>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</si>
  <si>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</si>
  <si>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</si>
  <si>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</si>
  <si>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</si>
  <si>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</si>
  <si>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</si>
  <si>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</si>
  <si>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</si>
  <si>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</si>
  <si>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</si>
  <si>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</si>
  <si>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</si>
  <si>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</si>
  <si>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</si>
  <si>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</si>
  <si>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</si>
  <si>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</si>
  <si>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</si>
  <si>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</si>
  <si>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</si>
  <si>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</si>
  <si>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</si>
  <si>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</si>
  <si>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</si>
  <si>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</si>
  <si>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</si>
  <si>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</si>
  <si>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</si>
  <si>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</si>
  <si>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</si>
  <si>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</si>
  <si>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</si>
  <si>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</si>
  <si>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</si>
  <si>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</si>
  <si>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</si>
  <si>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</si>
  <si>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</si>
  <si>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</si>
  <si>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</si>
  <si>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</si>
  <si>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</si>
  <si>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</si>
  <si>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</si>
  <si>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</si>
  <si>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</si>
  <si>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</si>
  <si>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</si>
  <si>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</si>
  <si>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</si>
  <si>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</si>
  <si>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</si>
  <si>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</si>
  <si>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</si>
  <si>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</si>
  <si>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</si>
  <si>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</si>
  <si>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</si>
  <si>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</si>
  <si>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</si>
  <si>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</si>
  <si>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</si>
  <si>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</si>
  <si>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</si>
  <si>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</si>
  <si>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</si>
  <si>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</si>
  <si>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</si>
  <si>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</si>
  <si>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</si>
  <si>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</si>
  <si>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</si>
  <si>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</si>
  <si>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</si>
  <si>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</si>
  <si>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</si>
  <si>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</si>
  <si>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</si>
  <si>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</si>
  <si>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</si>
  <si>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</si>
  <si>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</si>
  <si>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</si>
  <si>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</si>
  <si>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</si>
  <si>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</si>
  <si>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</si>
  <si>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</si>
  <si>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</si>
  <si>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</si>
  <si>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</si>
  <si>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</si>
  <si>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</si>
  <si>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</si>
  <si>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</si>
  <si>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</si>
  <si>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</si>
  <si>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</si>
  <si>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</si>
  <si>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</si>
  <si>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</si>
  <si>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</si>
  <si>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</si>
  <si>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</si>
  <si>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</si>
  <si>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</si>
  <si>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</si>
  <si>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</si>
  <si>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</si>
  <si>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</si>
  <si>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</si>
  <si>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</si>
  <si>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</si>
  <si>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</si>
  <si>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</si>
  <si>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</si>
  <si>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</si>
  <si>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</si>
  <si>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</si>
  <si>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</si>
  <si>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</si>
  <si>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</si>
  <si>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</si>
  <si>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</si>
  <si>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</si>
  <si>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</si>
  <si>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</si>
  <si>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</si>
  <si>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</si>
  <si>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</si>
  <si>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</si>
  <si>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</si>
  <si>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</si>
  <si>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</si>
  <si>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</si>
  <si>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</si>
  <si>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</si>
  <si>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</si>
  <si>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</si>
  <si>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</si>
  <si>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</si>
  <si>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</si>
  <si>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</si>
  <si>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</si>
  <si>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</si>
  <si>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</si>
  <si>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</si>
  <si>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</si>
  <si>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</si>
  <si>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</si>
  <si>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</si>
  <si>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</si>
  <si>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</si>
  <si>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</si>
  <si>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</si>
  <si>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</si>
  <si>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</si>
  <si>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</si>
  <si>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</si>
  <si>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</si>
  <si>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</si>
  <si>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</si>
  <si>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</si>
  <si>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</si>
  <si>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</si>
  <si>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</si>
  <si>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</si>
  <si>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</si>
  <si>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</si>
  <si>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</si>
  <si>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</si>
  <si>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</si>
  <si>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</si>
  <si>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</si>
  <si>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</si>
  <si>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</si>
  <si>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</si>
  <si>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</si>
  <si>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</si>
  <si>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</si>
  <si>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</si>
  <si>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</si>
  <si>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</si>
  <si>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</si>
  <si>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</si>
  <si>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</si>
  <si>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</si>
  <si>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</si>
  <si>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</si>
  <si>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</si>
  <si>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</si>
  <si>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</si>
  <si>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</si>
  <si>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</si>
  <si>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</si>
  <si>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</si>
  <si>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</si>
  <si>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</si>
  <si>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</si>
  <si>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</si>
  <si>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</si>
  <si>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</si>
  <si>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</si>
  <si>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</si>
  <si>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</si>
  <si>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</si>
  <si>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</si>
  <si>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</si>
  <si>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</si>
  <si>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</si>
  <si>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</si>
  <si>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</si>
  <si>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</si>
  <si>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</si>
  <si>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</si>
  <si>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</si>
  <si>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</si>
  <si>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</si>
  <si>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</si>
  <si>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</si>
  <si>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</si>
  <si>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</si>
  <si>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</si>
  <si>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</si>
  <si>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</si>
  <si>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</si>
  <si>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</si>
  <si>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</si>
  <si>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</si>
  <si>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</si>
  <si>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</si>
  <si>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</si>
  <si>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</si>
  <si>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</si>
  <si>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</si>
  <si>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</si>
  <si>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</si>
  <si>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</si>
  <si>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</si>
  <si>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</si>
  <si>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</si>
  <si>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</si>
  <si>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</si>
  <si>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</si>
  <si>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</si>
  <si>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</si>
  <si>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</si>
  <si>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</si>
  <si>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</si>
  <si>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</si>
  <si>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</si>
  <si>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</si>
  <si>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</si>
  <si>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</si>
  <si>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</si>
  <si>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</si>
  <si>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</si>
  <si>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</si>
  <si>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</si>
  <si>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</si>
  <si>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</si>
  <si>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</si>
  <si>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</si>
  <si>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</si>
  <si>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</si>
  <si>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</si>
  <si>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</si>
  <si>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</si>
  <si>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</si>
  <si>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</si>
  <si>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</si>
  <si>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</si>
  <si>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</si>
  <si>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</si>
  <si>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</si>
  <si>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</si>
  <si>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</si>
  <si>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</si>
  <si>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</si>
  <si>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</si>
  <si>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</si>
  <si>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</si>
  <si>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</si>
  <si>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</si>
  <si>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</si>
  <si>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</si>
  <si>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</si>
  <si>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</si>
  <si>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</si>
  <si>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</si>
  <si>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</si>
  <si>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</si>
  <si>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</si>
  <si>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</si>
  <si>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</si>
  <si>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</si>
  <si>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</si>
  <si>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</si>
  <si>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</si>
  <si>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</si>
  <si>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</si>
  <si>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</si>
  <si>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</si>
  <si>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</si>
  <si>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</si>
  <si>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</si>
  <si>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</si>
  <si>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</si>
  <si>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</si>
  <si>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</si>
  <si>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</si>
  <si>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</si>
  <si>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</si>
  <si>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</si>
  <si>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</si>
  <si>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</si>
  <si>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</si>
  <si>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</si>
  <si>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</si>
  <si>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</si>
  <si>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</si>
  <si>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</si>
  <si>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</si>
  <si>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</si>
  <si>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</si>
  <si>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</si>
  <si>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</si>
  <si>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</si>
  <si>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</si>
  <si>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</si>
  <si>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</si>
  <si>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</si>
  <si>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</si>
  <si>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</si>
  <si>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</si>
  <si>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</si>
  <si>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</si>
  <si>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</si>
  <si>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</si>
  <si>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</si>
  <si>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</si>
  <si>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</si>
  <si>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</si>
  <si>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</si>
  <si>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</si>
  <si>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</si>
  <si>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</si>
  <si>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</si>
  <si>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</si>
  <si>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</si>
  <si>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</si>
  <si>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</si>
  <si>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</si>
  <si>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</si>
  <si>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</si>
  <si>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</si>
  <si>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</si>
  <si>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</si>
  <si>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</si>
  <si>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</si>
  <si>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</si>
  <si>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</si>
  <si>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</si>
  <si>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</si>
  <si>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</si>
  <si>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</si>
  <si>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</si>
  <si>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</si>
  <si>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</si>
  <si>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</si>
  <si>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</si>
  <si>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</si>
  <si>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</si>
  <si>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</si>
  <si>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</si>
  <si>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</si>
  <si>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</si>
  <si>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</si>
  <si>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</si>
  <si>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</si>
  <si>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</si>
  <si>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</si>
  <si>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</si>
  <si>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</si>
  <si>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</si>
  <si>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</si>
  <si>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</si>
  <si>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</si>
  <si>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</si>
  <si>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</si>
  <si>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</si>
  <si>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</si>
  <si>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</si>
  <si>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</si>
  <si>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</si>
  <si>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</si>
  <si>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</si>
  <si>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</si>
  <si>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</si>
  <si>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</si>
  <si>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</si>
  <si>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</si>
  <si>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</si>
  <si>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</si>
  <si>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</si>
  <si>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</si>
  <si>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</si>
  <si>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</si>
  <si>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</si>
  <si>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</si>
  <si>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</si>
  <si>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</si>
  <si>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</si>
  <si>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</si>
  <si>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</si>
  <si>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</si>
  <si>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</si>
  <si>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</si>
  <si>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</si>
  <si>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</si>
  <si>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</si>
  <si>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</si>
  <si>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</si>
  <si>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</si>
  <si>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</si>
  <si>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</si>
  <si>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</si>
  <si>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</si>
  <si>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</si>
  <si>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</si>
  <si>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</si>
  <si>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</si>
  <si>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</si>
  <si>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</si>
  <si>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</si>
  <si>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</si>
  <si>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</si>
  <si>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</si>
  <si>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</si>
  <si>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</si>
  <si>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</si>
  <si>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</si>
  <si>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</si>
  <si>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</si>
  <si>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</si>
  <si>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</si>
  <si>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</si>
  <si>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</si>
  <si>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</si>
  <si>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</si>
  <si>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</si>
  <si>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</si>
  <si>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</si>
  <si>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</si>
  <si>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</si>
  <si>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</si>
  <si>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</si>
  <si>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</si>
  <si>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</si>
  <si>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</si>
  <si>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</si>
  <si>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</si>
  <si>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</si>
  <si>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</si>
  <si>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</si>
  <si>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</si>
  <si>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</si>
  <si>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</si>
  <si>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</si>
  <si>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</si>
  <si>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</si>
  <si>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</si>
  <si>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</si>
  <si>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</si>
  <si>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</si>
  <si>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</si>
  <si>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</si>
  <si>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</si>
  <si>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</si>
  <si>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</si>
  <si>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</si>
  <si>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</si>
  <si>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</si>
  <si>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</si>
  <si>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</si>
  <si>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</si>
  <si>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</si>
  <si>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</si>
  <si>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</si>
  <si>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</si>
  <si>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</si>
  <si>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</si>
  <si>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</si>
  <si>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</si>
  <si>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</si>
  <si>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</si>
  <si>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</si>
  <si>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</si>
  <si>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</si>
  <si>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</si>
  <si>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</si>
  <si>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</si>
  <si>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</si>
  <si>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</si>
  <si>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</si>
  <si>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</si>
  <si>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</si>
  <si>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</si>
  <si>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</si>
  <si>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</si>
  <si>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</si>
  <si>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</si>
  <si>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</si>
  <si>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</si>
  <si>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</si>
  <si>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</si>
  <si>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</si>
  <si>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</si>
  <si>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</si>
  <si>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</si>
  <si>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</si>
  <si>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</si>
  <si>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</si>
  <si>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</si>
  <si>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</si>
  <si>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</si>
  <si>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</si>
  <si>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</si>
  <si>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</si>
  <si>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</si>
  <si>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</si>
  <si>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</si>
  <si>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</si>
  <si>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</si>
  <si>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</si>
  <si>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</si>
  <si>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</si>
  <si>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</si>
  <si>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</si>
  <si>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</si>
  <si>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</si>
  <si>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</si>
  <si>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</si>
  <si>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</si>
  <si>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</si>
  <si>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</si>
  <si>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</si>
  <si>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</si>
  <si>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</si>
  <si>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</si>
  <si>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</si>
  <si>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</si>
  <si>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</si>
  <si>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</si>
  <si>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</si>
  <si>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</si>
  <si>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</si>
  <si>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</si>
  <si>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</si>
  <si>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</si>
  <si>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</si>
  <si>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</si>
  <si>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</si>
  <si>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</si>
  <si>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</si>
  <si>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</si>
  <si>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</si>
  <si>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</si>
  <si>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</si>
  <si>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</si>
  <si>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</si>
  <si>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</si>
  <si>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</si>
  <si>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</si>
  <si>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</si>
  <si>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</si>
  <si>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</si>
  <si>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</si>
  <si>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</si>
  <si>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</si>
  <si>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</si>
  <si>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</si>
  <si>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</si>
  <si>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</si>
  <si>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</si>
  <si>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</si>
  <si>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</si>
  <si>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</si>
  <si>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</si>
  <si>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</si>
  <si>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</si>
  <si>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</si>
  <si>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</si>
  <si>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</si>
  <si>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</si>
  <si>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</si>
  <si>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</si>
  <si>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</si>
  <si>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</si>
  <si>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</si>
  <si>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</si>
  <si>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</si>
  <si>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</si>
  <si>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</si>
  <si>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</si>
  <si>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</si>
  <si>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</si>
  <si>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</si>
  <si>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</si>
  <si>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</si>
  <si>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</si>
  <si>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</si>
  <si>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</si>
  <si>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</si>
  <si>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</si>
  <si>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</si>
  <si>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</si>
  <si>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</si>
  <si>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</si>
  <si>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</si>
  <si>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</si>
  <si>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</si>
  <si>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</si>
  <si>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</si>
  <si>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</si>
  <si>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</si>
  <si>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</si>
  <si>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</si>
  <si>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</si>
  <si>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</si>
  <si>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</si>
  <si>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</si>
  <si>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</si>
  <si>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</si>
  <si>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</si>
  <si>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</si>
  <si>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</si>
  <si>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</si>
  <si>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</si>
  <si>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</si>
  <si>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</si>
  <si>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</si>
  <si>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</si>
  <si>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</si>
  <si>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</si>
  <si>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</si>
  <si>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</si>
  <si>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</si>
  <si>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</si>
  <si>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</si>
  <si>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</si>
  <si>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</si>
  <si>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</si>
  <si>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</si>
  <si>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</si>
  <si>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</si>
  <si>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</si>
  <si>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</si>
  <si>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</si>
  <si>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</si>
  <si>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</si>
  <si>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</si>
  <si>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</si>
  <si>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</si>
  <si>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</si>
  <si>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</si>
  <si>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</si>
  <si>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</si>
  <si>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</si>
  <si>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</si>
  <si>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</si>
  <si>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</si>
  <si>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</si>
  <si>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</si>
  <si>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</si>
  <si>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</si>
  <si>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</si>
  <si>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</si>
  <si>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</si>
  <si>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</si>
  <si>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</si>
  <si>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</si>
  <si>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</si>
  <si>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</si>
  <si>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</si>
  <si>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</si>
  <si>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</si>
  <si>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</si>
  <si>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</si>
  <si>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</si>
  <si>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</si>
  <si>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</si>
  <si>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</si>
  <si>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</si>
  <si>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</si>
  <si>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</si>
  <si>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</si>
  <si>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</si>
  <si>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</si>
  <si>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</si>
  <si>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</si>
  <si>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</si>
  <si>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</si>
  <si>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</si>
  <si>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</si>
  <si>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</si>
  <si>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</si>
  <si>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</si>
  <si>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</si>
  <si>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</si>
  <si>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</si>
  <si>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</si>
  <si>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</si>
  <si>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</si>
  <si>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</si>
  <si>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</si>
  <si>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</si>
  <si>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</si>
  <si>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</si>
  <si>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</si>
  <si>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</si>
  <si>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</si>
  <si>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</si>
  <si>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</si>
  <si>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</si>
  <si>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</si>
  <si>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</si>
  <si>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</si>
  <si>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</si>
  <si>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</si>
  <si>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</si>
  <si>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</si>
  <si>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</si>
  <si>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</si>
  <si>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</si>
  <si>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</si>
  <si>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</si>
  <si>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</si>
  <si>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</si>
  <si>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</si>
  <si>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</si>
  <si>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</si>
  <si>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</si>
  <si>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</si>
  <si>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</si>
  <si>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</si>
  <si>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</si>
  <si>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</si>
  <si>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</si>
  <si>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</si>
  <si>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</si>
  <si>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</si>
  <si>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</si>
  <si>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</si>
  <si>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</si>
  <si>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</si>
  <si>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</si>
  <si>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</si>
  <si>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</si>
  <si>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</si>
  <si>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</si>
  <si>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</si>
  <si>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</si>
  <si>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</si>
  <si>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</si>
  <si>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</si>
  <si>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</si>
  <si>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</si>
  <si>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</si>
  <si>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</si>
  <si>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</si>
  <si>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</si>
  <si>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</si>
  <si>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</si>
  <si>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</si>
  <si>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</si>
  <si>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</si>
  <si>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</si>
  <si>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</si>
  <si>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</si>
  <si>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</si>
  <si>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</si>
  <si>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</si>
  <si>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</si>
  <si>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</si>
  <si>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</si>
  <si>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</si>
  <si>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</si>
  <si>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</si>
  <si>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</si>
  <si>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</si>
  <si>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</si>
  <si>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</si>
  <si>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</si>
  <si>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</si>
  <si>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</si>
  <si>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</si>
  <si>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</si>
  <si>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</si>
  <si>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</si>
  <si>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</si>
  <si>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</si>
  <si>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</si>
  <si>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</si>
  <si>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</si>
  <si>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</si>
  <si>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</si>
  <si>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</si>
  <si>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</si>
  <si>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</si>
  <si>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</si>
  <si>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</si>
  <si>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</si>
  <si>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</si>
  <si>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</si>
  <si>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</si>
  <si>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</si>
  <si>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</si>
  <si>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</si>
  <si>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</si>
  <si>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</si>
  <si>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</si>
  <si>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</si>
  <si>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</si>
  <si>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</si>
  <si>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</si>
  <si>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</si>
  <si>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</si>
  <si>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</si>
  <si>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</si>
  <si>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</si>
  <si>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</si>
  <si>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</si>
  <si>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</si>
  <si>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</si>
  <si>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</si>
  <si>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</si>
  <si>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</si>
  <si>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</si>
  <si>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</si>
  <si>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</si>
  <si>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</si>
  <si>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</si>
  <si>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</si>
  <si>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</si>
  <si>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</si>
  <si>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</si>
  <si>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</si>
  <si>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</si>
  <si>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</si>
  <si>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</si>
  <si>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</si>
  <si>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</si>
  <si>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</si>
  <si>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</si>
  <si>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</si>
  <si>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</si>
  <si>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</si>
  <si>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</si>
  <si>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</si>
  <si>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</si>
  <si>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</si>
  <si>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</si>
  <si>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</si>
  <si>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</si>
  <si>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</si>
  <si>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</si>
  <si>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</si>
  <si>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</si>
  <si>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</si>
  <si>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</si>
  <si>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</si>
  <si>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</si>
  <si>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</si>
  <si>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</si>
  <si>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</si>
  <si>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</si>
  <si>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</si>
  <si>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</si>
  <si>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</si>
  <si>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</si>
  <si>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</si>
  <si>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</si>
  <si>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</si>
  <si>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</si>
  <si>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</si>
  <si>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</si>
  <si>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</si>
  <si>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</si>
  <si>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</si>
  <si>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</si>
  <si>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</si>
  <si>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</si>
  <si>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</si>
  <si>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</si>
  <si>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</si>
  <si>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</si>
  <si>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</si>
  <si>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</si>
  <si>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</si>
  <si>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</si>
  <si>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</si>
  <si>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</si>
  <si>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</si>
  <si>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</si>
  <si>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</si>
  <si>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</si>
  <si>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</si>
  <si>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</si>
  <si>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</si>
  <si>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</si>
  <si>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</si>
  <si>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</si>
  <si>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</si>
  <si>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</si>
  <si>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</si>
  <si>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</si>
  <si>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</si>
  <si>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</si>
  <si>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</si>
  <si>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</si>
  <si>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</si>
  <si>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</si>
  <si>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</si>
  <si>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</si>
  <si>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</si>
  <si>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</si>
  <si>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</si>
  <si>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</si>
  <si>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</si>
  <si>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</si>
  <si>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</si>
  <si>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</si>
  <si>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</si>
  <si>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</si>
  <si>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</si>
  <si>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</si>
  <si>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</si>
  <si>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</si>
  <si>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</si>
  <si>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</si>
  <si>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</si>
  <si>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</si>
  <si>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</si>
  <si>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</si>
  <si>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</si>
  <si>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</si>
  <si>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</si>
  <si>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</si>
  <si>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</si>
  <si>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</si>
  <si>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</si>
  <si>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</si>
  <si>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</si>
  <si>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</si>
  <si>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</si>
  <si>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</si>
  <si>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</si>
  <si>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</si>
  <si>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</si>
  <si>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</si>
  <si>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</si>
  <si>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</si>
  <si>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</si>
  <si>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</si>
  <si>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</si>
  <si>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</si>
  <si>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</si>
  <si>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</si>
  <si>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</si>
  <si>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</si>
  <si>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</si>
  <si>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</si>
  <si>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</si>
  <si>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</si>
  <si>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</si>
  <si>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</si>
  <si>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</si>
  <si>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</si>
  <si>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</si>
  <si>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</si>
  <si>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</si>
  <si>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</si>
  <si>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</si>
  <si>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</si>
  <si>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</si>
  <si>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</si>
  <si>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</si>
  <si>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</si>
  <si>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</si>
  <si>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</si>
  <si>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</si>
  <si>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</si>
  <si>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</si>
  <si>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</si>
  <si>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</si>
  <si>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</si>
  <si>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</si>
  <si>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</si>
  <si>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</si>
  <si>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</si>
  <si>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</si>
  <si>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</si>
  <si>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</si>
  <si>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</si>
  <si>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</si>
  <si>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</si>
  <si>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</si>
  <si>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</si>
  <si>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</si>
  <si>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</si>
  <si>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</si>
  <si>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</si>
  <si>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</si>
  <si>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</si>
  <si>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</si>
  <si>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</si>
  <si>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</si>
  <si>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</si>
  <si>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</si>
  <si>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</si>
  <si>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</si>
  <si>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</si>
  <si>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</si>
  <si>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</si>
  <si>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</si>
  <si>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</si>
  <si>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</si>
  <si>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</si>
  <si>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</si>
  <si>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</si>
  <si>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</si>
  <si>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</si>
  <si>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</si>
  <si>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</si>
  <si>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</si>
  <si>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</si>
  <si>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</si>
  <si>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</si>
  <si>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</si>
  <si>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</si>
  <si>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</si>
  <si>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</si>
  <si>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</si>
  <si>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</si>
  <si>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</si>
  <si>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</si>
  <si>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</si>
  <si>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</si>
  <si>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</si>
  <si>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</si>
  <si>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</si>
  <si>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</si>
  <si>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</si>
  <si>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</si>
  <si>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</si>
  <si>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</si>
  <si>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</si>
  <si>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</si>
  <si>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</si>
  <si>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</si>
  <si>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</si>
  <si>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</si>
  <si>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</si>
  <si>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</si>
  <si>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</si>
  <si>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</si>
  <si>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</si>
  <si>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</si>
  <si>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</si>
  <si>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</si>
  <si>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</si>
  <si>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</si>
  <si>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</si>
  <si>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</si>
  <si>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</si>
  <si>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</si>
  <si>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</si>
  <si>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</si>
  <si>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</si>
  <si>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</si>
  <si>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</si>
  <si>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</si>
  <si>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</si>
  <si>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</si>
  <si>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</si>
  <si>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</si>
  <si>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</si>
  <si>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</si>
  <si>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</si>
  <si>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</si>
  <si>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</si>
  <si>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</si>
  <si>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</si>
  <si>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</si>
  <si>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</si>
  <si>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</si>
  <si>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</si>
  <si>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</si>
  <si>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</si>
  <si>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</si>
  <si>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</si>
  <si>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</si>
  <si>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</si>
  <si>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</si>
  <si>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</si>
  <si>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</si>
  <si>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</si>
  <si>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</si>
  <si>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</si>
  <si>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</si>
  <si>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</si>
  <si>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</si>
  <si>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</si>
  <si>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</si>
  <si>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</si>
  <si>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</si>
  <si>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</si>
  <si>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</si>
  <si>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</si>
  <si>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</si>
  <si>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</si>
  <si>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</si>
  <si>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</si>
  <si>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</si>
  <si>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</si>
  <si>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</si>
  <si>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</si>
  <si>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</si>
  <si>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</si>
  <si>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</si>
  <si>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</si>
  <si>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</si>
  <si>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</si>
  <si>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</si>
  <si>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</si>
  <si>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</si>
  <si>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</si>
  <si>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</si>
  <si>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</si>
  <si>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</si>
  <si>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</si>
  <si>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</si>
  <si>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</si>
  <si>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</si>
  <si>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</si>
  <si>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</si>
  <si>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</si>
  <si>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</si>
  <si>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</si>
  <si>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</si>
  <si>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</si>
  <si>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</si>
  <si>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</si>
  <si>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</si>
  <si>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</si>
  <si>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</si>
  <si>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</si>
  <si>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</si>
  <si>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</si>
  <si>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</si>
  <si>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</si>
  <si>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</si>
  <si>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</si>
  <si>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</si>
  <si>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</si>
  <si>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</si>
  <si>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</si>
  <si>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</si>
  <si>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</si>
  <si>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</si>
  <si>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</si>
  <si>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</si>
  <si>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</si>
  <si>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</si>
  <si>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</si>
  <si>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</si>
  <si>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</si>
  <si>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</si>
  <si>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</si>
  <si>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</si>
  <si>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</si>
  <si>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</si>
  <si>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</si>
  <si>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</si>
  <si>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</si>
  <si>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</si>
  <si>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</si>
  <si>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</si>
  <si>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</si>
  <si>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</si>
  <si>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</si>
  <si>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</si>
  <si>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</si>
  <si>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</si>
  <si>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</si>
  <si>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</si>
  <si>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</si>
  <si>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</si>
  <si>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</si>
  <si>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</si>
  <si>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</si>
  <si>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</si>
  <si>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</si>
  <si>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</si>
  <si>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</si>
  <si>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</si>
  <si>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</si>
  <si>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</si>
  <si>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</si>
  <si>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</si>
  <si>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</si>
  <si>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</si>
  <si>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</si>
  <si>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</si>
  <si>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</si>
  <si>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</si>
  <si>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</si>
  <si>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</si>
  <si>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</si>
  <si>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</si>
  <si>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</si>
  <si>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</si>
  <si>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</si>
  <si>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</si>
  <si>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</si>
  <si>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</si>
  <si>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</si>
  <si>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</si>
  <si>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</si>
  <si>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</si>
  <si>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</si>
  <si>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</si>
  <si>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</si>
  <si>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</si>
  <si>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</si>
  <si>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</si>
  <si>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</si>
  <si>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</si>
  <si>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</si>
  <si>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</si>
  <si>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</si>
  <si>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</si>
  <si>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</si>
  <si>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</si>
  <si>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</si>
  <si>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</si>
  <si>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</si>
  <si>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</si>
  <si>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</si>
  <si>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</si>
  <si>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</si>
  <si>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</si>
  <si>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</si>
  <si>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</si>
  <si>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</si>
  <si>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</si>
  <si>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</si>
  <si>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</si>
  <si>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</si>
  <si>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</si>
  <si>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</si>
  <si>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</si>
  <si>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</si>
  <si>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</si>
  <si>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</si>
  <si>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</si>
  <si>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</si>
  <si>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</si>
  <si>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</si>
  <si>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</si>
  <si>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</si>
  <si>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</si>
  <si>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</si>
  <si>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</si>
  <si>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</si>
  <si>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</si>
  <si>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</si>
  <si>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</si>
  <si>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</si>
  <si>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</si>
  <si>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</si>
  <si>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</si>
  <si>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</si>
  <si>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</si>
  <si>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</si>
  <si>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</si>
  <si>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</si>
  <si>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</si>
  <si>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</si>
  <si>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</si>
  <si>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</si>
  <si>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</si>
  <si>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</si>
  <si>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</si>
  <si>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</si>
  <si>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</si>
  <si>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</si>
  <si>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</si>
  <si>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</si>
  <si>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</si>
  <si>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</si>
  <si>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</si>
  <si>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</si>
  <si>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</si>
  <si>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</si>
  <si>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</si>
  <si>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</si>
  <si>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</si>
  <si>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</si>
  <si>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</si>
  <si>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</si>
  <si>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</si>
  <si>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</si>
  <si>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</si>
  <si>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</si>
  <si>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</si>
  <si>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</si>
  <si>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</si>
  <si>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</si>
  <si>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</si>
  <si>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</si>
  <si>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</si>
  <si>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</si>
  <si>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</si>
  <si>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</si>
  <si>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</si>
  <si>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</si>
  <si>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</si>
  <si>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</si>
  <si>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</si>
  <si>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</si>
  <si>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</si>
  <si>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</si>
  <si>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</si>
  <si>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</si>
  <si>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</si>
  <si>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</si>
  <si>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</si>
  <si>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</si>
  <si>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</si>
  <si>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</si>
  <si>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</si>
  <si>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</si>
  <si>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</si>
  <si>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</si>
  <si>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</si>
  <si>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</si>
  <si>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</si>
  <si>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</si>
  <si>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</si>
  <si>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</si>
  <si>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</si>
  <si>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</si>
  <si>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</si>
  <si>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</si>
  <si>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</si>
  <si>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</si>
  <si>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</si>
  <si>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</si>
  <si>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</si>
  <si>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</si>
  <si>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</si>
  <si>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</si>
  <si>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</si>
  <si>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</si>
  <si>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</si>
  <si>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</si>
  <si>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</si>
  <si>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</si>
  <si>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</si>
  <si>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</si>
  <si>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</si>
  <si>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</si>
  <si>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</si>
  <si>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</si>
  <si>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</si>
  <si>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</si>
  <si>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</si>
  <si>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</si>
  <si>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</si>
  <si>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</si>
  <si>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</si>
  <si>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</si>
  <si>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</si>
  <si>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</si>
  <si>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</si>
  <si>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</si>
  <si>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</si>
  <si>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</si>
  <si>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</si>
  <si>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</si>
  <si>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</si>
  <si>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</si>
  <si>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</si>
  <si>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</si>
  <si>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</si>
  <si>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</si>
  <si>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</si>
  <si>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</si>
  <si>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</si>
  <si>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</si>
  <si>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</si>
  <si>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</si>
  <si>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</si>
  <si>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</si>
  <si>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</si>
  <si>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</si>
  <si>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</si>
  <si>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</si>
  <si>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</si>
  <si>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</si>
  <si>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</si>
  <si>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</si>
  <si>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</si>
  <si>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</si>
  <si>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</si>
  <si>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</si>
  <si>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</si>
  <si>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</si>
  <si>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</si>
  <si>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</si>
  <si>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</si>
  <si>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</si>
  <si>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</si>
  <si>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</si>
  <si>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</si>
  <si>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</si>
  <si>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</si>
  <si>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</si>
  <si>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</si>
  <si>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</si>
  <si>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</si>
  <si>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</si>
  <si>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</si>
  <si>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</si>
  <si>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</si>
  <si>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</si>
  <si>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</si>
  <si>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</si>
  <si>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</si>
  <si>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</si>
  <si>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</si>
  <si>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</si>
  <si>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</si>
  <si>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</si>
  <si>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</si>
  <si>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</si>
  <si>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</si>
  <si>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</si>
  <si>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</si>
  <si>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</si>
  <si>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</si>
  <si>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</si>
  <si>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</si>
  <si>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</si>
  <si>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</si>
  <si>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</si>
  <si>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</si>
  <si>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</si>
  <si>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</si>
  <si>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</si>
  <si>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</si>
  <si>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</si>
  <si>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</si>
  <si>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</si>
  <si>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</si>
  <si>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</si>
  <si>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</si>
  <si>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</si>
  <si>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</si>
  <si>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</si>
  <si>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</si>
  <si>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</si>
  <si>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</si>
  <si>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</si>
  <si>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</si>
  <si>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</si>
  <si>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</si>
  <si>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</si>
  <si>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</si>
  <si>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</si>
  <si>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</si>
  <si>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</si>
  <si>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</si>
  <si>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</si>
  <si>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</si>
  <si>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</si>
  <si>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</si>
  <si>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</si>
  <si>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</si>
  <si>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</si>
  <si>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</si>
  <si>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</si>
  <si>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</si>
  <si>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</si>
  <si>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</si>
  <si>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</si>
  <si>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</si>
  <si>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</si>
  <si>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</si>
  <si>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</si>
  <si>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</si>
  <si>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</si>
  <si>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</si>
  <si>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</si>
  <si>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</si>
  <si>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</si>
  <si>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</si>
  <si>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</si>
  <si>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</si>
  <si>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</si>
  <si>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</si>
  <si>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</si>
  <si>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</si>
  <si>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</si>
  <si>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</si>
  <si>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</si>
  <si>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</si>
  <si>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</si>
  <si>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</si>
  <si>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</si>
  <si>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</si>
  <si>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</si>
  <si>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</si>
  <si>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</si>
  <si>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</si>
  <si>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</si>
  <si>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</si>
  <si>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</si>
  <si>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</si>
  <si>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</si>
  <si>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</si>
  <si>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</si>
  <si>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</si>
  <si>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</si>
  <si>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</si>
  <si>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</si>
  <si>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</si>
  <si>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</si>
  <si>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</si>
  <si>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</si>
  <si>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</si>
  <si>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</si>
  <si>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</si>
  <si>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</si>
  <si>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</si>
  <si>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</si>
  <si>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</si>
  <si>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</si>
  <si>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</si>
  <si>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</si>
  <si>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</si>
  <si>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</si>
  <si>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</si>
  <si>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</si>
  <si>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</si>
  <si>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</si>
  <si>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</si>
  <si>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</si>
  <si>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</si>
  <si>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</si>
  <si>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</si>
  <si>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</si>
  <si>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</si>
  <si>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</si>
  <si>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</si>
  <si>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</si>
  <si>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</si>
  <si>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</si>
  <si>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</si>
  <si>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</si>
  <si>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</si>
  <si>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</si>
  <si>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</si>
  <si>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</si>
  <si>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</si>
  <si>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</si>
  <si>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</si>
  <si>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</si>
  <si>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</si>
  <si>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</si>
  <si>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</si>
  <si>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</si>
  <si>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</si>
  <si>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</si>
  <si>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</si>
  <si>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</si>
  <si>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</si>
  <si>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</si>
  <si>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</si>
  <si>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</si>
  <si>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</si>
  <si>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</si>
  <si>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</si>
  <si>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</si>
  <si>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</si>
  <si>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</si>
  <si>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</si>
  <si>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</si>
  <si>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</si>
  <si>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</si>
  <si>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</si>
  <si>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</si>
  <si>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</si>
  <si>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</si>
  <si>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</si>
  <si>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</si>
  <si>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</si>
  <si>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</si>
  <si>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</si>
  <si>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</si>
  <si>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</si>
  <si>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</si>
  <si>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</si>
  <si>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</si>
  <si>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</si>
  <si>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</si>
  <si>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</si>
  <si>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</si>
  <si>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</si>
  <si>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</si>
  <si>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</si>
  <si>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</si>
  <si>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</si>
  <si>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</si>
  <si>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</si>
  <si>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</si>
  <si>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</si>
  <si>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</si>
  <si>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</si>
  <si>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</si>
  <si>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</si>
  <si>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</si>
  <si>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</si>
  <si>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</si>
  <si>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</si>
  <si>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</si>
  <si>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</si>
  <si>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</si>
  <si>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</si>
  <si>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</si>
  <si>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</si>
  <si>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</si>
  <si>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</si>
  <si>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</si>
  <si>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</si>
  <si>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</si>
  <si>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</si>
  <si>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</si>
  <si>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</si>
  <si>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</si>
  <si>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</si>
  <si>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</si>
  <si>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</si>
  <si>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</si>
  <si>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</si>
  <si>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</si>
  <si>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</si>
  <si>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</si>
  <si>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</si>
  <si>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</si>
  <si>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</si>
  <si>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</si>
  <si>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</si>
  <si>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</si>
  <si>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</si>
  <si>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</si>
  <si>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</si>
  <si>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</si>
  <si>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</si>
  <si>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</si>
  <si>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</si>
  <si>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</si>
  <si>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</si>
  <si>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</si>
  <si>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</si>
  <si>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</si>
  <si>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</si>
  <si>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</si>
  <si>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</si>
  <si>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</si>
  <si>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</si>
  <si>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</si>
  <si>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</si>
  <si>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</si>
  <si>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</si>
  <si>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</si>
  <si>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</si>
  <si>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</si>
  <si>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</si>
  <si>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</si>
  <si>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</si>
  <si>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</si>
  <si>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</si>
  <si>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</si>
  <si>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</si>
  <si>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</si>
  <si>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</si>
  <si>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</si>
  <si>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</si>
  <si>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</si>
  <si>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</si>
  <si>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</si>
  <si>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</si>
  <si>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</si>
  <si>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</si>
  <si>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</si>
  <si>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</si>
  <si>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</si>
  <si>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</si>
  <si>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</si>
  <si>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</si>
  <si>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</si>
  <si>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</si>
  <si>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</si>
  <si>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</si>
  <si>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</si>
  <si>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</si>
  <si>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</si>
  <si>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</si>
  <si>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</si>
  <si>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</si>
  <si>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</si>
  <si>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</si>
  <si>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</si>
  <si>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</si>
  <si>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</si>
  <si>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</si>
  <si>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</si>
  <si>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</si>
  <si>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</si>
  <si>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</si>
  <si>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</si>
  <si>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</si>
  <si>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</si>
  <si>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</si>
  <si>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</si>
  <si>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</si>
  <si>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</si>
  <si>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</si>
  <si>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</si>
  <si>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</si>
  <si>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</si>
  <si>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</si>
  <si>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</si>
  <si>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</si>
  <si>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</si>
  <si>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</si>
  <si>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</si>
  <si>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</si>
  <si>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</si>
  <si>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</si>
  <si>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</si>
  <si>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</si>
  <si>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</si>
  <si>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</si>
  <si>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</si>
  <si>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</si>
  <si>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</si>
  <si>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</si>
  <si>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</si>
  <si>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</si>
  <si>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</si>
  <si>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</si>
  <si>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</si>
  <si>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</si>
  <si>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</si>
  <si>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</si>
  <si>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</si>
  <si>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</si>
  <si>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</si>
  <si>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</si>
  <si>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</si>
  <si>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</si>
  <si>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</si>
  <si>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</si>
  <si>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</si>
  <si>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</si>
  <si>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</si>
  <si>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</si>
  <si>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</si>
  <si>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</si>
  <si>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</si>
  <si>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</si>
  <si>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</si>
  <si>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</si>
  <si>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</si>
  <si>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</si>
  <si>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</si>
  <si>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</si>
  <si>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</si>
  <si>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</si>
  <si>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</si>
  <si>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</si>
  <si>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</si>
  <si>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</si>
  <si>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</si>
  <si>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</si>
  <si>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</si>
  <si>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</si>
  <si>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</si>
  <si>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</si>
  <si>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</si>
  <si>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</si>
  <si>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</si>
  <si>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</si>
  <si>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</si>
  <si>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</si>
  <si>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</si>
  <si>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</si>
  <si>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</si>
  <si>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</si>
  <si>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</si>
  <si>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</si>
  <si>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</si>
  <si>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</si>
  <si>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</si>
  <si>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</si>
  <si>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</si>
  <si>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</si>
  <si>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</si>
  <si>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</si>
  <si>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</si>
  <si>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</si>
  <si>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</si>
  <si>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</si>
  <si>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</si>
  <si>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</si>
  <si>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</si>
  <si>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</si>
  <si>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</si>
  <si>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</si>
  <si>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</si>
  <si>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</si>
  <si>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</si>
  <si>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</si>
  <si>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</si>
  <si>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</si>
  <si>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</si>
  <si>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</si>
  <si>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</si>
  <si>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</si>
  <si>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</si>
  <si>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</si>
  <si>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</si>
  <si>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</si>
  <si>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</si>
  <si>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</si>
  <si>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</si>
  <si>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</si>
  <si>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</si>
  <si>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</si>
  <si>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</si>
  <si>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</si>
  <si>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</si>
  <si>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</si>
  <si>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</si>
  <si>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</si>
  <si>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</si>
  <si>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</si>
  <si>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</si>
  <si>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</si>
  <si>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</si>
  <si>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</si>
  <si>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</si>
  <si>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</si>
  <si>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</si>
  <si>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</si>
  <si>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</si>
  <si>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</si>
  <si>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</si>
  <si>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</si>
  <si>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</si>
  <si>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</si>
  <si>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</si>
  <si>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</si>
  <si>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</si>
  <si>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</si>
  <si>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</si>
  <si>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</si>
  <si>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</si>
  <si>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</si>
  <si>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</si>
  <si>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</si>
  <si>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</si>
  <si>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</si>
  <si>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</si>
  <si>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</si>
  <si>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</si>
  <si>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</si>
  <si>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</si>
  <si>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</si>
  <si>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</si>
  <si>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</si>
  <si>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</si>
  <si>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</si>
  <si>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</si>
  <si>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</si>
  <si>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</si>
  <si>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</si>
  <si>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</si>
  <si>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</si>
  <si>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</si>
  <si>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</si>
  <si>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</si>
  <si>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</si>
  <si>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</si>
  <si>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</si>
  <si>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</si>
  <si>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</si>
  <si>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</si>
  <si>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</si>
  <si>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</si>
  <si>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</si>
  <si>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</si>
  <si>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</si>
  <si>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</si>
  <si>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</si>
  <si>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</si>
  <si>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</si>
  <si>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</si>
  <si>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</si>
  <si>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</si>
  <si>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</si>
  <si>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</si>
  <si>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</si>
  <si>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</si>
  <si>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</si>
  <si>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</si>
  <si>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</si>
  <si>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</si>
  <si>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</si>
  <si>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</si>
  <si>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</si>
  <si>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</si>
  <si>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</si>
  <si>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</si>
  <si>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</si>
  <si>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</si>
  <si>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</si>
  <si>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</si>
  <si>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</si>
  <si>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</si>
  <si>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</si>
  <si>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</si>
  <si>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</si>
  <si>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</si>
  <si>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</si>
  <si>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</si>
  <si>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</si>
  <si>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</si>
  <si>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</si>
  <si>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</si>
  <si>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</si>
  <si>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</si>
  <si>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</si>
  <si>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</si>
  <si>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</si>
  <si>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</si>
  <si>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</si>
  <si>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</si>
  <si>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</si>
  <si>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</si>
  <si>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</si>
  <si>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</si>
  <si>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</si>
  <si>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</si>
  <si>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</si>
  <si>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</si>
  <si>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</si>
  <si>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</si>
  <si>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</si>
  <si>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</si>
  <si>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</si>
  <si>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</si>
  <si>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</si>
  <si>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</si>
  <si>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</si>
  <si>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</si>
  <si>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</si>
  <si>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</si>
  <si>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</si>
  <si>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</si>
  <si>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</si>
  <si>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</si>
  <si>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</si>
  <si>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</si>
  <si>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</si>
  <si>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</si>
  <si>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</si>
  <si>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</si>
  <si>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</si>
  <si>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</si>
  <si>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</si>
  <si>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</si>
  <si>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</si>
  <si>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</si>
  <si>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</si>
  <si>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</si>
  <si>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</si>
  <si>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</si>
  <si>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</si>
  <si>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</si>
  <si>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</si>
  <si>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</si>
  <si>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</si>
  <si>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</si>
  <si>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</si>
  <si>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</si>
  <si>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</si>
  <si>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</si>
  <si>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</si>
  <si>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</si>
  <si>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</si>
  <si>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</si>
  <si>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</si>
  <si>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</si>
  <si>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</si>
  <si>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</si>
  <si>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</si>
  <si>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</si>
  <si>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</si>
  <si>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</si>
  <si>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</si>
  <si>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</si>
  <si>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</si>
  <si>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</si>
  <si>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</si>
  <si>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</si>
  <si>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</si>
  <si>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</si>
  <si>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</si>
  <si>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</si>
  <si>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</si>
  <si>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</si>
  <si>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</si>
  <si>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</si>
  <si>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</si>
  <si>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</si>
  <si>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</si>
  <si>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</si>
  <si>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</si>
  <si>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</si>
  <si>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</si>
  <si>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</si>
  <si>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</si>
  <si>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</si>
  <si>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</si>
  <si>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</si>
  <si>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</si>
  <si>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</si>
  <si>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</si>
  <si>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</si>
  <si>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</si>
  <si>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</si>
  <si>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</si>
  <si>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</si>
  <si>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</si>
  <si>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</si>
  <si>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</si>
  <si>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</si>
  <si>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</si>
  <si>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</si>
  <si>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</si>
  <si>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</si>
  <si>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</si>
  <si>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</si>
  <si>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</si>
  <si>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</si>
  <si>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</si>
  <si>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</si>
  <si>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</si>
  <si>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</si>
  <si>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</si>
  <si>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</si>
  <si>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</si>
  <si>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</si>
  <si>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</si>
  <si>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</si>
  <si>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</si>
  <si>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</si>
  <si>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</si>
  <si>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</si>
  <si>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</si>
  <si>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</si>
  <si>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</si>
  <si>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</si>
  <si>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</si>
  <si>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</si>
  <si>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</si>
  <si>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</si>
  <si>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</si>
  <si>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</si>
  <si>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</si>
  <si>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</si>
  <si>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</si>
  <si>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</si>
  <si>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</si>
  <si>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</si>
  <si>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</si>
  <si>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</si>
  <si>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</si>
  <si>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</si>
  <si>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</si>
  <si>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</si>
  <si>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</si>
  <si>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</si>
  <si>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</si>
  <si>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</si>
  <si>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</si>
  <si>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</si>
  <si>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</si>
  <si>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</si>
  <si>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</si>
  <si>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</si>
  <si>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</si>
  <si>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</si>
  <si>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</si>
  <si>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</si>
  <si>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</si>
  <si>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</si>
  <si>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</si>
  <si>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</si>
  <si>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</si>
  <si>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</si>
  <si>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</si>
  <si>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</si>
  <si>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</si>
  <si>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</si>
  <si>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</si>
  <si>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</si>
  <si>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</si>
  <si>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</si>
  <si>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</si>
  <si>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</si>
  <si>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</si>
  <si>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</si>
  <si>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</si>
  <si>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</si>
  <si>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</si>
  <si>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</si>
  <si>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</si>
  <si>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</si>
  <si>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</si>
  <si>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</si>
  <si>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</si>
  <si>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</si>
  <si>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</si>
  <si>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</si>
  <si>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</si>
  <si>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</si>
  <si>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</si>
  <si>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</si>
  <si>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</si>
  <si>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</si>
  <si>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</si>
  <si>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</si>
  <si>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</si>
  <si>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</si>
  <si>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</si>
  <si>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</si>
  <si>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</si>
  <si>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</si>
  <si>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</si>
  <si>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</si>
  <si>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</si>
  <si>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</si>
  <si>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</si>
  <si>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</si>
  <si>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</si>
  <si>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</si>
  <si>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</si>
  <si>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</si>
  <si>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</si>
  <si>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</si>
  <si>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</si>
  <si>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</si>
  <si>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</si>
  <si>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</si>
  <si>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</si>
  <si>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</si>
  <si>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</si>
  <si>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</si>
  <si>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</si>
  <si>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</si>
  <si>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</si>
  <si>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</si>
  <si>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</si>
  <si>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</si>
  <si>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</si>
  <si>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</si>
  <si>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</si>
  <si>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</si>
  <si>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</si>
  <si>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</si>
  <si>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</si>
  <si>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</si>
  <si>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</si>
  <si>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</si>
  <si>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</si>
  <si>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</si>
  <si>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</si>
  <si>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</si>
  <si>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</si>
  <si>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</si>
  <si>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</si>
  <si>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</si>
  <si>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</si>
  <si>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</si>
  <si>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</si>
  <si>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</si>
  <si>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</si>
  <si>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</si>
  <si>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</si>
  <si>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</si>
  <si>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</si>
  <si>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</si>
  <si>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</si>
  <si>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</si>
  <si>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</si>
  <si>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</si>
  <si>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</si>
  <si>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</si>
  <si>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</si>
  <si>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</si>
  <si>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</si>
  <si>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</si>
  <si>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</si>
  <si>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</si>
  <si>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</si>
  <si>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</si>
  <si>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</si>
  <si>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</si>
  <si>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</si>
  <si>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</si>
  <si>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</si>
  <si>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</si>
  <si>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</si>
  <si>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</si>
  <si>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</si>
  <si>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</si>
  <si>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</si>
  <si>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</si>
  <si>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</si>
  <si>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</si>
  <si>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</si>
  <si>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</si>
  <si>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</si>
  <si>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</si>
  <si>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</si>
  <si>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</si>
  <si>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</si>
  <si>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</si>
  <si>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</si>
  <si>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</si>
  <si>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</si>
  <si>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</si>
  <si>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</si>
  <si>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</si>
  <si>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</si>
  <si>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</si>
  <si>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</si>
  <si>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</si>
  <si>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</si>
  <si>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</si>
  <si>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</si>
  <si>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</si>
  <si>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</si>
  <si>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</si>
  <si>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</si>
  <si>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</si>
  <si>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</si>
  <si>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</si>
  <si>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</si>
  <si>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</si>
  <si>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</si>
  <si>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</si>
  <si>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</si>
  <si>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</si>
  <si>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</si>
  <si>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</si>
  <si>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</si>
  <si>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</si>
  <si>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</si>
  <si>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</si>
  <si>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</si>
  <si>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</si>
  <si>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</si>
  <si>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</si>
  <si>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</si>
  <si>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</si>
  <si>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</si>
  <si>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</si>
  <si>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</si>
  <si>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</si>
  <si>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</si>
  <si>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</si>
  <si>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</si>
  <si>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</si>
  <si>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</si>
  <si>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</si>
  <si>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</si>
  <si>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</si>
  <si>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</si>
  <si>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</si>
  <si>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</si>
  <si>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</si>
  <si>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</si>
  <si>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</si>
  <si>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</si>
  <si>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</si>
  <si>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</si>
  <si>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</si>
  <si>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</si>
  <si>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</si>
  <si>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</si>
  <si>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</si>
  <si>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</si>
  <si>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</si>
  <si>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</si>
  <si>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</si>
  <si>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</si>
  <si>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</si>
  <si>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</si>
  <si>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</si>
  <si>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</si>
  <si>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</si>
  <si>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</si>
  <si>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</si>
  <si>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</si>
  <si>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</si>
  <si>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</si>
  <si>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</si>
  <si>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</si>
  <si>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</si>
  <si>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</si>
  <si>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</si>
  <si>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</si>
  <si>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</si>
  <si>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</si>
  <si>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</si>
  <si>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</si>
  <si>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</si>
  <si>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</si>
  <si>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</si>
  <si>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</si>
  <si>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</si>
  <si>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</si>
  <si>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</si>
  <si>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</si>
  <si>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</si>
  <si>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</si>
  <si>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</si>
  <si>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</si>
  <si>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</si>
  <si>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</si>
  <si>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</si>
  <si>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</si>
  <si>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</si>
  <si>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</si>
  <si>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</si>
  <si>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</si>
  <si>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</si>
  <si>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</si>
  <si>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</si>
  <si>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</si>
  <si>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</si>
  <si>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</si>
  <si>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</si>
  <si>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</si>
  <si>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</si>
  <si>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</si>
  <si>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</si>
  <si>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</si>
  <si>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</si>
  <si>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</si>
  <si>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</si>
  <si>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</si>
  <si>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</si>
  <si>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</si>
  <si>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</si>
  <si>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</si>
  <si>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</si>
  <si>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</si>
  <si>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</si>
  <si>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</si>
  <si>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</si>
  <si>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</si>
  <si>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</si>
  <si>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</si>
  <si>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</si>
  <si>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</si>
  <si>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</si>
  <si>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</si>
  <si>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</si>
  <si>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</si>
  <si>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</si>
  <si>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</si>
  <si>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</si>
  <si>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</si>
  <si>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</si>
  <si>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</si>
  <si>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</si>
  <si>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</si>
  <si>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</si>
  <si>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</si>
  <si>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</si>
  <si>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</si>
  <si>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</si>
  <si>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</si>
  <si>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</si>
  <si>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</si>
  <si>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</si>
  <si>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</si>
  <si>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</si>
  <si>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</si>
  <si>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</si>
  <si>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</si>
  <si>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</si>
  <si>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</si>
  <si>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</si>
  <si>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</si>
  <si>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</si>
  <si>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</si>
  <si>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</si>
  <si>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</si>
  <si>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</si>
  <si>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</si>
  <si>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</si>
  <si>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</si>
  <si>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</si>
  <si>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</si>
  <si>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</si>
  <si>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</si>
  <si>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</si>
  <si>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</si>
  <si>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</si>
  <si>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</si>
  <si>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</si>
  <si>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</si>
  <si>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</si>
  <si>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</si>
  <si>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</si>
  <si>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</si>
  <si>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</si>
  <si>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</si>
  <si>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</si>
  <si>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</si>
  <si>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</si>
  <si>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</si>
  <si>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</si>
  <si>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</si>
  <si>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</si>
  <si>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</si>
  <si>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</si>
  <si>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</si>
  <si>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</si>
  <si>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</si>
  <si>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</si>
  <si>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</si>
  <si>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</si>
  <si>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</si>
  <si>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</si>
  <si>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</si>
  <si>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</si>
  <si>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</si>
  <si>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</si>
  <si>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</si>
  <si>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</si>
  <si>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</si>
  <si>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</si>
  <si>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</si>
  <si>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</si>
  <si>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</si>
  <si>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</si>
  <si>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</si>
  <si>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</si>
  <si>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</si>
  <si>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</si>
  <si>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</si>
  <si>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</si>
  <si>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</si>
  <si>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</si>
  <si>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</si>
  <si>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</si>
  <si>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</si>
  <si>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</si>
  <si>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</si>
  <si>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</si>
  <si>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</si>
  <si>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</si>
  <si>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</si>
  <si>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</si>
  <si>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</si>
  <si>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</si>
  <si>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</si>
  <si>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</si>
  <si>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</si>
  <si>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</si>
  <si>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</si>
  <si>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</si>
  <si>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</si>
  <si>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</si>
  <si>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</si>
  <si>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</si>
  <si>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</si>
  <si>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</si>
  <si>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</si>
  <si>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</si>
  <si>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</si>
  <si>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</si>
  <si>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</si>
  <si>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</si>
  <si>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</si>
  <si>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</si>
  <si>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</si>
  <si>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</si>
  <si>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</si>
  <si>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</si>
  <si>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</si>
  <si>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</si>
  <si>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</si>
  <si>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</si>
  <si>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</si>
  <si>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</si>
  <si>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</si>
  <si>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</si>
  <si>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</si>
  <si>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</si>
  <si>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</si>
  <si>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</si>
  <si>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</si>
  <si>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</si>
  <si>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</si>
  <si>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</si>
  <si>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</si>
  <si>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</si>
  <si>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</si>
  <si>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</si>
  <si>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</si>
  <si>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</si>
  <si>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</si>
  <si>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</si>
  <si>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</si>
  <si>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</si>
  <si>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</si>
  <si>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</si>
  <si>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</si>
  <si>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</si>
  <si>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</si>
  <si>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</si>
  <si>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</si>
  <si>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</si>
  <si>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</si>
  <si>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</si>
  <si>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</si>
  <si>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</si>
  <si>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</si>
  <si>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</si>
  <si>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</si>
  <si>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</si>
  <si>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</si>
  <si>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</si>
  <si>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</si>
  <si>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</si>
  <si>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</si>
  <si>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</si>
  <si>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</si>
  <si>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</si>
  <si>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</si>
  <si>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</si>
  <si>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</si>
  <si>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</si>
  <si>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</si>
  <si>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</si>
  <si>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</si>
  <si>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</si>
  <si>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</si>
  <si>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</si>
  <si>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</si>
  <si>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</si>
  <si>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</si>
  <si>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</si>
  <si>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</si>
  <si>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</si>
  <si>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</si>
  <si>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</si>
  <si>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</si>
  <si>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</si>
  <si>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</si>
  <si>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</si>
  <si>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</si>
  <si>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</si>
  <si>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</si>
  <si>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</si>
  <si>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</si>
  <si>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</si>
  <si>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</si>
  <si>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</si>
  <si>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</si>
  <si>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</si>
  <si>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</si>
  <si>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</si>
  <si>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</si>
  <si>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</si>
  <si>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</si>
  <si>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</si>
  <si>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</si>
  <si>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</si>
  <si>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</si>
  <si>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</si>
  <si>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</si>
  <si>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</si>
  <si>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</si>
  <si>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</si>
  <si>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</si>
  <si>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</si>
  <si>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</si>
  <si>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</si>
  <si>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</si>
  <si>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</si>
  <si>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</si>
  <si>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</si>
  <si>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</si>
  <si>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</si>
  <si>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</si>
  <si>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</si>
  <si>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</si>
  <si>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</si>
  <si>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</si>
  <si>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</si>
  <si>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</si>
  <si>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</si>
  <si>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</si>
  <si>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</si>
  <si>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</si>
  <si>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</si>
  <si>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</si>
  <si>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</si>
  <si>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</si>
  <si>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</si>
  <si>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</si>
  <si>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</si>
  <si>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</si>
  <si>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</si>
  <si>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</si>
  <si>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</si>
  <si>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</si>
  <si>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</si>
  <si>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</si>
  <si>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</si>
  <si>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</si>
  <si>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</si>
  <si>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</si>
  <si>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</si>
  <si>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</si>
  <si>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</si>
  <si>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</si>
  <si>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</si>
  <si>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</si>
  <si>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</si>
  <si>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</si>
  <si>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</si>
  <si>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</si>
  <si>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</si>
  <si>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</si>
  <si>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</si>
  <si>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</si>
  <si>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</si>
  <si>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</si>
  <si>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</si>
  <si>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</si>
  <si>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</si>
  <si>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</si>
  <si>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</si>
  <si>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</si>
  <si>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</si>
  <si>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</si>
  <si>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</si>
  <si>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</si>
  <si>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</si>
  <si>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</si>
  <si>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</si>
  <si>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</si>
  <si>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</si>
  <si>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</si>
  <si>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</si>
  <si>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</si>
  <si>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</si>
  <si>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</si>
  <si>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</si>
  <si>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</si>
  <si>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</si>
  <si>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</si>
  <si>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</si>
  <si>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</si>
  <si>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</si>
  <si>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</si>
  <si>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</si>
  <si>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</si>
  <si>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</si>
  <si>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</si>
  <si>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</si>
  <si>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</si>
  <si>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</si>
  <si>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</si>
  <si>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</si>
  <si>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</si>
  <si>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</si>
  <si>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</si>
  <si>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</si>
  <si>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</si>
  <si>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</si>
  <si>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</si>
  <si>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</si>
  <si>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</si>
  <si>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</si>
  <si>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</si>
  <si>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</si>
  <si>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</si>
  <si>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</si>
  <si>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</si>
  <si>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</si>
  <si>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</si>
  <si>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</si>
  <si>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</si>
  <si>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</si>
  <si>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</si>
  <si>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</si>
  <si>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</si>
  <si>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</si>
  <si>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</si>
  <si>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</si>
  <si>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</si>
  <si>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</si>
  <si>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</si>
  <si>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</si>
  <si>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</si>
  <si>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</si>
  <si>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</si>
  <si>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</si>
  <si>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</si>
  <si>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</si>
  <si>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</si>
  <si>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</si>
  <si>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</si>
  <si>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</si>
  <si>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</si>
  <si>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</si>
  <si>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</si>
  <si>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</si>
  <si>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</si>
  <si>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</si>
  <si>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</si>
  <si>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</si>
  <si>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</si>
  <si>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</si>
  <si>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</si>
  <si>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</si>
  <si>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</si>
  <si>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</si>
  <si>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</si>
  <si>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</si>
  <si>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</si>
  <si>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</si>
  <si>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</si>
  <si>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</si>
  <si>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</si>
  <si>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</si>
  <si>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</si>
  <si>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</si>
  <si>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</si>
  <si>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</si>
  <si>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</si>
  <si>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</si>
  <si>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</si>
  <si>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</si>
  <si>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</si>
  <si>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</si>
  <si>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</si>
  <si>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</si>
  <si>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</si>
  <si>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</si>
  <si>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</si>
  <si>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</si>
  <si>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</si>
  <si>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</si>
  <si>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</si>
  <si>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</si>
  <si>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</si>
  <si>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</si>
  <si>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</si>
  <si>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</si>
  <si>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</si>
  <si>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</si>
  <si>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</si>
  <si>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</si>
  <si>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</si>
  <si>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</si>
  <si>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</si>
  <si>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</si>
  <si>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</si>
  <si>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</si>
  <si>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</si>
  <si>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</si>
  <si>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</si>
  <si>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</si>
  <si>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</si>
  <si>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</si>
  <si>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</si>
  <si>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</si>
  <si>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</si>
  <si>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</si>
  <si>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</si>
  <si>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</si>
  <si>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</si>
  <si>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</si>
  <si>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</si>
  <si>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</si>
  <si>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</si>
  <si>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</si>
  <si>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</si>
  <si>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</si>
  <si>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</si>
  <si>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</si>
  <si>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</si>
  <si>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</si>
  <si>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</si>
  <si>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</si>
  <si>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</si>
  <si>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</si>
  <si>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</si>
  <si>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</si>
  <si>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</si>
  <si>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</si>
  <si>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</si>
  <si>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</si>
  <si>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</si>
  <si>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</si>
  <si>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</si>
  <si>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</si>
  <si>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</si>
  <si>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</si>
  <si>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</si>
  <si>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</si>
  <si>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</si>
  <si>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</si>
  <si>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</si>
  <si>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</si>
  <si>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</si>
  <si>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</si>
  <si>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</si>
  <si>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</si>
  <si>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</si>
  <si>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</si>
  <si>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</si>
  <si>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</si>
  <si>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</si>
  <si>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</si>
  <si>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</si>
  <si>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</si>
  <si>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</si>
  <si>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</si>
  <si>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</si>
  <si>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</si>
  <si>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</si>
  <si>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</si>
  <si>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</si>
  <si>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</si>
  <si>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</si>
  <si>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</si>
  <si>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</si>
  <si>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</si>
  <si>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</si>
  <si>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</si>
  <si>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</si>
  <si>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</si>
  <si>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</si>
  <si>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</si>
  <si>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</si>
  <si>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</si>
  <si>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</si>
  <si>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</si>
  <si>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</si>
  <si>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</si>
  <si>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</si>
  <si>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</si>
  <si>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</si>
  <si>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</si>
  <si>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</si>
  <si>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</si>
  <si>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</si>
  <si>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</si>
  <si>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</si>
  <si>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</si>
  <si>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</si>
  <si>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</si>
  <si>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</si>
  <si>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</si>
  <si>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</si>
  <si>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</si>
  <si>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</si>
  <si>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</si>
  <si>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</si>
  <si>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</si>
  <si>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</si>
  <si>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</si>
  <si>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</si>
  <si>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</si>
  <si>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</si>
  <si>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</si>
  <si>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</si>
  <si>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</si>
  <si>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</si>
  <si>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</si>
  <si>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</si>
  <si>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</si>
  <si>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</si>
  <si>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</si>
  <si>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</si>
  <si>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</si>
  <si>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</si>
  <si>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</si>
  <si>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</si>
  <si>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</si>
  <si>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</si>
  <si>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</si>
  <si>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</si>
  <si>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</si>
  <si>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</si>
  <si>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</si>
  <si>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</si>
  <si>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</si>
  <si>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</si>
  <si>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</si>
  <si>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</si>
  <si>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</si>
  <si>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</si>
  <si>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</si>
  <si>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</si>
  <si>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</si>
  <si>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</si>
  <si>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</si>
  <si>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</si>
  <si>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</si>
  <si>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</si>
  <si>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</si>
  <si>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</si>
  <si>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</si>
  <si>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</si>
  <si>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</si>
  <si>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</si>
  <si>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</si>
  <si>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</si>
  <si>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</si>
  <si>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</si>
  <si>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</si>
  <si>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</si>
  <si>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</si>
  <si>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</si>
  <si>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</si>
  <si>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</si>
  <si>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</si>
  <si>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</si>
  <si>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</si>
  <si>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</si>
  <si>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</si>
  <si>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</si>
  <si>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</si>
  <si>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</si>
  <si>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</si>
  <si>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</si>
  <si>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</si>
  <si>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</si>
  <si>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</si>
  <si>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</si>
  <si>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</si>
  <si>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</si>
  <si>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</si>
  <si>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</si>
  <si>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</si>
  <si>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</si>
  <si>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</si>
  <si>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</si>
  <si>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</si>
  <si>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</si>
  <si>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</si>
  <si>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</si>
  <si>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</si>
  <si>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</si>
  <si>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</si>
  <si>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</si>
  <si>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</si>
  <si>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</si>
  <si>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</si>
  <si>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</si>
  <si>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</si>
  <si>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</si>
  <si>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</si>
  <si>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</si>
  <si>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</si>
  <si>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</si>
  <si>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</si>
  <si>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</si>
  <si>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</si>
  <si>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</si>
  <si>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</si>
  <si>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</si>
  <si>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</si>
  <si>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</si>
  <si>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</si>
  <si>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</si>
  <si>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</si>
  <si>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</si>
  <si>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</si>
  <si>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</si>
  <si>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</si>
  <si>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</si>
  <si>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</si>
  <si>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</si>
  <si>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</si>
  <si>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</si>
  <si>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</si>
  <si>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</si>
  <si>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</si>
  <si>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</si>
  <si>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</si>
  <si>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</si>
  <si>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</si>
  <si>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</si>
  <si>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</si>
  <si>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</si>
  <si>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</si>
  <si>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</si>
  <si>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</si>
  <si>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</si>
  <si>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</si>
  <si>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</si>
  <si>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</si>
  <si>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</si>
  <si>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</si>
  <si>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</si>
  <si>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</si>
  <si>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</si>
  <si>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</si>
  <si>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</si>
  <si>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</si>
  <si>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</si>
  <si>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</si>
  <si>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</si>
  <si>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</si>
  <si>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</si>
  <si>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</si>
  <si>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</si>
  <si>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</si>
  <si>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</si>
  <si>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</si>
  <si>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</si>
  <si>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</si>
  <si>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</si>
  <si>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</si>
  <si>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</si>
  <si>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</si>
  <si>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</si>
  <si>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</si>
  <si>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</si>
  <si>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</si>
  <si>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</si>
  <si>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</si>
  <si>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</si>
  <si>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</si>
  <si>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</si>
  <si>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</si>
  <si>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</si>
  <si>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</si>
  <si>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</si>
  <si>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</si>
  <si>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</si>
  <si>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</si>
  <si>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</si>
  <si>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</si>
  <si>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</si>
  <si>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</si>
  <si>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</si>
  <si>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</si>
  <si>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</si>
  <si>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</si>
  <si>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</si>
  <si>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</si>
  <si>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</si>
  <si>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</si>
  <si>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</si>
  <si>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</si>
  <si>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</si>
  <si>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</si>
  <si>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</si>
  <si>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</si>
  <si>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</si>
  <si>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</si>
  <si>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</si>
  <si>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</si>
  <si>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</si>
  <si>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</si>
  <si>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</si>
  <si>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</si>
  <si>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</si>
  <si>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</si>
  <si>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</si>
  <si>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</si>
  <si>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</si>
  <si>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</si>
  <si>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</si>
  <si>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</si>
  <si>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</si>
  <si>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</si>
  <si>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</si>
  <si>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</si>
  <si>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</si>
  <si>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</si>
  <si>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</si>
  <si>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</si>
  <si>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</si>
  <si>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</si>
  <si>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</si>
  <si>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</si>
  <si>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</si>
  <si>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</si>
  <si>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</si>
  <si>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</si>
  <si>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</si>
  <si>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</si>
  <si>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</si>
  <si>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</si>
  <si>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</si>
  <si>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</si>
  <si>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</si>
  <si>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</si>
  <si>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</si>
  <si>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</si>
  <si>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</si>
  <si>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</si>
  <si>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</si>
  <si>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</si>
  <si>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</si>
  <si>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</si>
  <si>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</si>
  <si>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</si>
  <si>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</si>
  <si>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</si>
  <si>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</si>
  <si>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</si>
  <si>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</si>
  <si>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</si>
  <si>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</si>
  <si>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</si>
  <si>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</si>
  <si>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</si>
  <si>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</si>
  <si>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</si>
  <si>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</si>
  <si>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</si>
  <si>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</si>
  <si>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</si>
  <si>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</si>
  <si>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</si>
  <si>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</si>
  <si>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</si>
  <si>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</si>
  <si>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</si>
  <si>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</si>
  <si>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</si>
  <si>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</si>
  <si>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</si>
  <si>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</si>
  <si>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</si>
  <si>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</si>
  <si>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</si>
  <si>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</si>
  <si>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</si>
  <si>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</si>
  <si>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</si>
  <si>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</si>
  <si>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</si>
  <si>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</si>
  <si>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</si>
  <si>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</si>
  <si>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</si>
  <si>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</si>
  <si>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</si>
  <si>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</si>
  <si>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</si>
  <si>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</si>
  <si>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</si>
  <si>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</si>
  <si>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</si>
  <si>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</si>
  <si>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</si>
  <si>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</si>
  <si>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</si>
  <si>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</si>
  <si>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</si>
  <si>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</si>
  <si>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</si>
  <si>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</si>
  <si>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</si>
  <si>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</si>
  <si>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</si>
  <si>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</si>
  <si>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</si>
  <si>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</si>
  <si>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</si>
  <si>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</si>
  <si>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</si>
  <si>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</si>
  <si>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</si>
  <si>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</si>
  <si>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</si>
  <si>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</si>
  <si>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</si>
  <si>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</si>
  <si>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</si>
  <si>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</si>
  <si>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</si>
  <si>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</si>
  <si>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</si>
  <si>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</si>
  <si>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</si>
  <si>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</si>
  <si>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</si>
  <si>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</si>
  <si>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</si>
  <si>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</si>
  <si>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</si>
  <si>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</si>
  <si>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</si>
  <si>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</si>
  <si>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</si>
  <si>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</si>
  <si>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</si>
  <si>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</si>
  <si>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</si>
  <si>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</si>
  <si>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</si>
  <si>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</si>
  <si>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</si>
  <si>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</si>
  <si>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</si>
  <si>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</si>
  <si>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</si>
  <si>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</si>
  <si>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</si>
  <si>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</si>
  <si>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</si>
  <si>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</si>
  <si>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</si>
  <si>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</si>
  <si>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</si>
  <si>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</si>
  <si>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</si>
  <si>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</si>
  <si>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</si>
  <si>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</si>
  <si>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</si>
  <si>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</si>
  <si>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</si>
  <si>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</si>
  <si>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</si>
  <si>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</si>
  <si>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</si>
  <si>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</si>
  <si>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</si>
  <si>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</si>
  <si>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</si>
  <si>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</si>
  <si>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</si>
  <si>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</si>
  <si>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</si>
  <si>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</si>
  <si>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</si>
  <si>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</si>
  <si>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</si>
  <si>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</si>
  <si>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</si>
  <si>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</si>
  <si>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</si>
  <si>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</si>
  <si>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</si>
  <si>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</si>
  <si>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</si>
  <si>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</si>
  <si>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</si>
  <si>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</si>
  <si>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</si>
  <si>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</si>
  <si>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</si>
  <si>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</si>
  <si>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</si>
  <si>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</si>
  <si>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</si>
  <si>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</si>
  <si>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</si>
  <si>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</si>
  <si>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</si>
  <si>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</si>
  <si>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</si>
  <si>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</si>
  <si>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</si>
  <si>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</si>
  <si>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</si>
  <si>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</si>
  <si>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</si>
  <si>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</si>
  <si>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</si>
  <si>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</si>
  <si>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</si>
  <si>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</si>
  <si>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</si>
  <si>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</si>
  <si>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</si>
  <si>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</si>
  <si>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</si>
  <si>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</si>
  <si>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</si>
  <si>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</si>
  <si>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</si>
  <si>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</si>
  <si>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</si>
  <si>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</si>
  <si>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</si>
  <si>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</si>
  <si>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</si>
  <si>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</si>
  <si>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</si>
  <si>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</si>
  <si>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</si>
  <si>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</si>
  <si>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</si>
  <si>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</si>
  <si>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</si>
  <si>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</si>
  <si>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</si>
  <si>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</si>
  <si>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</si>
  <si>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</si>
  <si>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</si>
  <si>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</si>
  <si>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</si>
  <si>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</si>
  <si>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</si>
  <si>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</si>
  <si>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</si>
  <si>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</si>
  <si>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</si>
  <si>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</si>
  <si>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</si>
  <si>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</si>
  <si>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</si>
  <si>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</si>
  <si>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</si>
  <si>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</si>
  <si>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</si>
  <si>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</si>
  <si>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</si>
  <si>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</si>
  <si>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</si>
  <si>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</si>
  <si>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</si>
  <si>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</si>
  <si>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</si>
  <si>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</si>
  <si>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</si>
  <si>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</si>
  <si>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</si>
  <si>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</si>
  <si>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</si>
  <si>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</si>
  <si>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</si>
  <si>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</si>
  <si>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</si>
  <si>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</si>
  <si>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</si>
  <si>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</si>
  <si>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</si>
  <si>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</si>
  <si>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</si>
  <si>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</si>
  <si>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</si>
  <si>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</si>
  <si>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</si>
  <si>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</si>
  <si>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</si>
  <si>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</si>
  <si>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</si>
  <si>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</si>
  <si>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</si>
  <si>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</si>
  <si>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</si>
  <si>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</si>
  <si>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</si>
  <si>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</si>
  <si>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</si>
  <si>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</si>
  <si>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</si>
  <si>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</si>
  <si>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</si>
  <si>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</si>
  <si>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</si>
  <si>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</si>
  <si>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</si>
  <si>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</si>
  <si>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</si>
  <si>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</si>
  <si>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</si>
  <si>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</si>
  <si>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</si>
  <si>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</si>
  <si>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</si>
  <si>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</si>
  <si>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</si>
  <si>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</si>
  <si>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</si>
  <si>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</si>
  <si>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</si>
  <si>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</si>
  <si>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</si>
  <si>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</si>
  <si>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</si>
  <si>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</si>
  <si>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</si>
  <si>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</si>
  <si>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</si>
  <si>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</si>
  <si>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</si>
  <si>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</si>
  <si>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</si>
  <si>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</si>
  <si>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</si>
  <si>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</si>
  <si>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</si>
  <si>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</si>
  <si>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</si>
  <si>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</si>
  <si>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</si>
  <si>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</si>
  <si>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</si>
  <si>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</si>
  <si>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</si>
  <si>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</si>
  <si>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</si>
  <si>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</si>
  <si>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</si>
  <si>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</si>
  <si>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</si>
  <si>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</si>
  <si>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</si>
  <si>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</si>
  <si>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</si>
  <si>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</si>
  <si>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</si>
  <si>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</si>
  <si>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</si>
  <si>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</si>
  <si>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</si>
  <si>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</si>
  <si>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</si>
  <si>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</si>
  <si>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</si>
  <si>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</si>
  <si>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</si>
  <si>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</si>
  <si>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</si>
  <si>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</si>
  <si>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</si>
  <si>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</si>
  <si>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</si>
  <si>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</si>
  <si>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</si>
  <si>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</si>
  <si>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</si>
  <si>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</si>
  <si>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</si>
  <si>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</si>
  <si>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</si>
  <si>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</si>
  <si>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</si>
  <si>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</si>
  <si>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</si>
  <si>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</si>
  <si>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</si>
  <si>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</si>
  <si>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</si>
  <si>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</si>
  <si>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</si>
  <si>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</si>
  <si>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</si>
  <si>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</si>
  <si>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</si>
  <si>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</si>
  <si>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</si>
  <si>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</si>
  <si>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</si>
  <si>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</si>
  <si>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</si>
  <si>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</si>
  <si>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</si>
  <si>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</si>
  <si>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</si>
  <si>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</si>
  <si>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</si>
  <si>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</si>
  <si>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</si>
  <si>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</si>
  <si>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</si>
  <si>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</si>
  <si>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</si>
  <si>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</si>
  <si>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</si>
  <si>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</si>
  <si>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</si>
  <si>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</si>
  <si>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</si>
  <si>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</si>
  <si>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</si>
  <si>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</si>
  <si>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</si>
  <si>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</si>
  <si>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</si>
  <si>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</si>
  <si>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</si>
  <si>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</si>
  <si>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</si>
  <si>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</si>
  <si>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</si>
  <si>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</si>
  <si>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</si>
  <si>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</si>
  <si>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</si>
  <si>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</si>
  <si>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</si>
  <si>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</si>
  <si>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</si>
  <si>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</si>
  <si>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</si>
  <si>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</si>
  <si>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</si>
  <si>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</si>
  <si>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</si>
  <si>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</si>
  <si>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</si>
  <si>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</si>
  <si>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</si>
  <si>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</si>
  <si>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</si>
  <si>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</si>
  <si>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</si>
  <si>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</si>
  <si>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</si>
  <si>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</si>
  <si>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</si>
  <si>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</si>
  <si>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</si>
  <si>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</si>
  <si>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</si>
  <si>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</si>
  <si>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</si>
  <si>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</si>
  <si>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</si>
  <si>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</si>
  <si>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</si>
  <si>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</si>
  <si>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</si>
  <si>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</si>
  <si>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</si>
  <si>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</si>
  <si>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</si>
  <si>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</si>
  <si>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</si>
  <si>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</si>
  <si>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</si>
  <si>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</si>
  <si>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</si>
  <si>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</si>
  <si>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</si>
  <si>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</si>
  <si>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</si>
  <si>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</si>
  <si>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</si>
  <si>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</si>
  <si>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</si>
  <si>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</si>
  <si>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</si>
  <si>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</si>
  <si>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</si>
  <si>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</si>
  <si>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</si>
  <si>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</si>
  <si>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</si>
  <si>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</si>
  <si>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</si>
  <si>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</si>
  <si>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</si>
  <si>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</si>
  <si>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</si>
  <si>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</si>
  <si>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</si>
  <si>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</si>
  <si>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</si>
  <si>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</si>
  <si>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</si>
  <si>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</si>
  <si>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</si>
  <si>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</si>
  <si>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</si>
  <si>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</si>
  <si>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</si>
  <si>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</si>
  <si>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</si>
  <si>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</si>
  <si>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</si>
  <si>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</si>
  <si>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</si>
  <si>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</si>
  <si>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</si>
  <si>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</si>
  <si>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</si>
  <si>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</si>
  <si>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</si>
  <si>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</si>
  <si>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</si>
  <si>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</si>
  <si>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</si>
  <si>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</si>
  <si>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</si>
  <si>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</si>
  <si>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</si>
  <si>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</si>
  <si>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</si>
  <si>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</si>
  <si>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</si>
  <si>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</si>
  <si>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</si>
  <si>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</si>
  <si>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</si>
  <si>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</si>
  <si>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</si>
  <si>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</si>
  <si>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</si>
  <si>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</si>
  <si>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</si>
  <si>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</si>
  <si>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</si>
  <si>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</si>
  <si>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</si>
  <si>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</si>
  <si>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</si>
  <si>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</si>
  <si>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</si>
  <si>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</si>
  <si>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</si>
  <si>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</si>
  <si>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</si>
  <si>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</si>
  <si>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</si>
  <si>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</si>
  <si>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</si>
  <si>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</si>
  <si>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</si>
  <si>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</si>
  <si>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</si>
  <si>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</si>
  <si>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</si>
  <si>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</si>
  <si>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</si>
  <si>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</si>
  <si>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</si>
  <si>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</si>
  <si>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</si>
  <si>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</si>
  <si>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</si>
  <si>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</si>
  <si>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</si>
  <si>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</si>
  <si>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</si>
  <si>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</si>
  <si>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</si>
  <si>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</si>
  <si>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</si>
  <si>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</si>
  <si>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</si>
  <si>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</si>
  <si>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</si>
  <si>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</si>
  <si>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</si>
  <si>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</si>
  <si>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</si>
  <si>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</si>
  <si>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</si>
  <si>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</si>
  <si>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</si>
  <si>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</si>
  <si>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</si>
  <si>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</si>
  <si>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</si>
  <si>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</si>
  <si>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</si>
  <si>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</si>
  <si>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</si>
  <si>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</si>
  <si>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</si>
  <si>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</si>
  <si>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</si>
  <si>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</si>
  <si>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</si>
  <si>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</si>
  <si>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</si>
  <si>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</si>
  <si>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</si>
  <si>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</si>
  <si>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</si>
  <si>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</si>
  <si>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</si>
  <si>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</si>
  <si>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</si>
  <si>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</si>
  <si>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</si>
  <si>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</si>
  <si>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</si>
  <si>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</si>
  <si>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</si>
  <si>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</si>
  <si>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</si>
  <si>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</si>
  <si>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</si>
  <si>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</si>
  <si>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</si>
  <si>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</si>
  <si>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</si>
  <si>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</si>
  <si>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</si>
  <si>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</si>
  <si>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</si>
  <si>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</si>
  <si>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</si>
  <si>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</si>
  <si>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</si>
  <si>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</si>
  <si>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</si>
  <si>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</si>
  <si>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</si>
  <si>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</si>
  <si>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</si>
  <si>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</si>
  <si>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</si>
  <si>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</si>
  <si>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</si>
  <si>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</si>
  <si>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</si>
  <si>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</si>
  <si>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</si>
  <si>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</si>
  <si>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</si>
  <si>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</si>
  <si>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</si>
  <si>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</si>
  <si>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</si>
  <si>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</si>
  <si>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</si>
  <si>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</si>
  <si>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</si>
  <si>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</si>
  <si>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</si>
  <si>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</si>
  <si>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</si>
  <si>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</si>
  <si>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</si>
  <si>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</si>
  <si>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</si>
  <si>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</si>
  <si>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</si>
  <si>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</si>
  <si>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</si>
  <si>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</si>
  <si>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</si>
  <si>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</si>
  <si>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</si>
  <si>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</si>
  <si>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</si>
  <si>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</si>
  <si>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</si>
  <si>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</si>
  <si>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</si>
  <si>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</si>
  <si>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</si>
  <si>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</si>
  <si>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</si>
  <si>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</si>
  <si>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</si>
  <si>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</si>
  <si>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</si>
  <si>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</si>
  <si>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</si>
  <si>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</si>
  <si>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</si>
  <si>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</si>
  <si>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</si>
  <si>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</si>
  <si>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</si>
  <si>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</si>
  <si>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</si>
  <si>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</si>
  <si>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</si>
  <si>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</si>
  <si>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</si>
  <si>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</si>
  <si>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</si>
  <si>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</si>
  <si>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</si>
  <si>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</si>
  <si>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</si>
  <si>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</si>
  <si>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</si>
  <si>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</si>
  <si>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</si>
  <si>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</si>
  <si>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</si>
  <si>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</si>
  <si>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</si>
  <si>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</si>
  <si>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</si>
  <si>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</si>
  <si>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</si>
  <si>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</si>
  <si>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</si>
  <si>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</si>
  <si>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</si>
  <si>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</si>
  <si>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</si>
  <si>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</si>
  <si>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</si>
  <si>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</si>
  <si>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</si>
  <si>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</si>
  <si>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</si>
  <si>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</si>
  <si>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</si>
  <si>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</si>
  <si>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</si>
  <si>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</si>
  <si>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</si>
  <si>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</si>
  <si>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</si>
  <si>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</si>
  <si>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</si>
  <si>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</si>
  <si>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</si>
  <si>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</si>
  <si>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</si>
  <si>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</si>
  <si>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</si>
  <si>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</si>
  <si>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</si>
  <si>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</si>
  <si>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</si>
  <si>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</si>
  <si>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</si>
  <si>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</si>
  <si>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</si>
  <si>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</si>
  <si>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</si>
  <si>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</si>
  <si>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</si>
  <si>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</si>
  <si>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</si>
  <si>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</si>
  <si>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</si>
  <si>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</si>
  <si>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</si>
  <si>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</si>
  <si>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</si>
  <si>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</si>
  <si>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</si>
  <si>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</si>
  <si>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</si>
  <si>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</si>
  <si>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</si>
  <si>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</si>
  <si>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</si>
  <si>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</si>
  <si>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</si>
  <si>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</si>
  <si>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</si>
  <si>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</si>
  <si>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</si>
  <si>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</si>
  <si>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</si>
  <si>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</si>
  <si>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</si>
  <si>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</si>
  <si>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</si>
  <si>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</si>
  <si>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</si>
  <si>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</si>
  <si>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</si>
  <si>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</si>
  <si>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</si>
  <si>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</si>
  <si>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</si>
  <si>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</si>
  <si>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</si>
  <si>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</si>
  <si>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</si>
  <si>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</si>
  <si>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</si>
  <si>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</si>
  <si>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</si>
  <si>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</si>
  <si>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</si>
  <si>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</si>
  <si>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</si>
  <si>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</si>
  <si>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</si>
  <si>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</si>
  <si>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</si>
  <si>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</si>
  <si>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</si>
  <si>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</si>
  <si>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</si>
  <si>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</si>
  <si>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</si>
  <si>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</si>
  <si>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</si>
  <si>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</si>
  <si>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</si>
  <si>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</si>
  <si>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</si>
  <si>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</si>
  <si>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</si>
  <si>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</si>
  <si>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</si>
  <si>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</si>
  <si>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</si>
  <si>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</si>
  <si>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</si>
  <si>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</si>
  <si>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</si>
  <si>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</si>
  <si>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</si>
  <si>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</si>
  <si>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</si>
  <si>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</si>
  <si>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</si>
  <si>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</si>
  <si>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</si>
  <si>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</si>
  <si>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</si>
  <si>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</si>
  <si>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</si>
  <si>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</si>
  <si>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</si>
  <si>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</si>
  <si>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</si>
  <si>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</si>
  <si>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</si>
  <si>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</si>
  <si>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</si>
  <si>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</si>
  <si>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</si>
  <si>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</si>
  <si>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</si>
  <si>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</si>
  <si>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</si>
  <si>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</si>
  <si>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</si>
  <si>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</si>
  <si>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</si>
  <si>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</si>
  <si>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</si>
  <si>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</si>
  <si>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</si>
  <si>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</si>
  <si>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</si>
  <si>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</si>
  <si>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</si>
  <si>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</si>
  <si>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</si>
  <si>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</si>
  <si>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</si>
  <si>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</si>
  <si>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</si>
  <si>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</si>
  <si>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</si>
  <si>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</si>
  <si>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</si>
  <si>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</si>
  <si>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</si>
  <si>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</si>
  <si>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</si>
  <si>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</si>
  <si>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</si>
  <si>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</si>
  <si>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</si>
  <si>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</si>
  <si>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</si>
  <si>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</si>
  <si>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</si>
  <si>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</si>
  <si>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</si>
  <si>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</si>
  <si>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</si>
  <si>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</si>
  <si>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</si>
  <si>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</si>
  <si>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</si>
  <si>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</si>
  <si>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</si>
  <si>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</si>
  <si>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</si>
  <si>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</si>
  <si>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</si>
  <si>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</si>
  <si>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</si>
  <si>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</si>
  <si>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</si>
  <si>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</si>
  <si>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</si>
  <si>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</si>
  <si>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</si>
  <si>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</si>
  <si>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</si>
  <si>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</si>
  <si>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</si>
  <si>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</si>
  <si>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</si>
  <si>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</si>
  <si>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</si>
  <si>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</si>
  <si>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</si>
  <si>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</si>
  <si>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</si>
  <si>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</si>
  <si>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</si>
  <si>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</si>
  <si>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</si>
  <si>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</si>
  <si>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</si>
  <si>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</si>
  <si>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</si>
  <si>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</si>
  <si>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</si>
  <si>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</si>
  <si>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</si>
  <si>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</si>
  <si>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</si>
  <si>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</si>
  <si>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</si>
  <si>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</si>
  <si>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</si>
  <si>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</si>
  <si>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</si>
  <si>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</si>
  <si>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</si>
  <si>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</si>
  <si>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</si>
  <si>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</si>
  <si>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</si>
  <si>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</si>
  <si>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</si>
  <si>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</si>
  <si>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</si>
  <si>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</si>
  <si>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</si>
  <si>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</si>
  <si>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</si>
  <si>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</si>
  <si>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</si>
  <si>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</si>
  <si>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</si>
  <si>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</si>
  <si>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</si>
  <si>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</si>
  <si>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</si>
  <si>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</si>
  <si>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</si>
  <si>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</si>
  <si>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</si>
  <si>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</si>
  <si>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</si>
  <si>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</si>
  <si>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</si>
  <si>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</si>
  <si>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</si>
  <si>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</si>
  <si>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</si>
  <si>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</si>
  <si>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</si>
  <si>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</si>
  <si>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</si>
  <si>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</si>
  <si>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</si>
  <si>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</si>
  <si>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</si>
  <si>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</si>
  <si>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</si>
  <si>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</si>
  <si>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</si>
  <si>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</si>
  <si>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</si>
  <si>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</si>
  <si>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</si>
  <si>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</si>
  <si>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</si>
  <si>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</si>
  <si>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</si>
  <si>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</si>
  <si>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</si>
  <si>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</si>
  <si>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</si>
  <si>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</si>
  <si>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</si>
  <si>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</si>
  <si>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</si>
  <si>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</si>
  <si>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</si>
  <si>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</si>
  <si>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</si>
  <si>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</si>
  <si>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</si>
  <si>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</si>
  <si>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</si>
  <si>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</si>
  <si>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</si>
  <si>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</si>
  <si>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</si>
  <si>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</si>
  <si>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</si>
  <si>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</si>
  <si>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</si>
  <si>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</si>
  <si>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</si>
  <si>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</si>
  <si>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</si>
  <si>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</si>
  <si>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</si>
  <si>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</si>
  <si>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</si>
  <si>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</si>
  <si>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</si>
  <si>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</si>
  <si>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</si>
  <si>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</si>
  <si>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</si>
  <si>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</si>
  <si>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</si>
  <si>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</si>
  <si>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</si>
  <si>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</si>
  <si>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</si>
  <si>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</si>
  <si>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</si>
  <si>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</si>
  <si>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</si>
  <si>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</si>
  <si>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</si>
  <si>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</si>
  <si>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</si>
  <si>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</si>
  <si>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</si>
  <si>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</si>
  <si>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</si>
  <si>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</si>
  <si>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</si>
  <si>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</si>
  <si>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</si>
  <si>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</si>
  <si>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</si>
  <si>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</si>
  <si>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</si>
  <si>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</si>
  <si>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</si>
  <si>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</si>
  <si>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</si>
  <si>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</si>
  <si>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</si>
  <si>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</si>
  <si>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</si>
  <si>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</si>
  <si>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</si>
  <si>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</si>
  <si>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</si>
  <si>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</si>
  <si>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</si>
  <si>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</si>
  <si>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</si>
  <si>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</si>
  <si>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</si>
  <si>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</si>
  <si>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</si>
  <si>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</si>
  <si>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</si>
  <si>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</si>
  <si>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</si>
  <si>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</si>
  <si>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</si>
  <si>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</si>
  <si>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</si>
  <si>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</si>
  <si>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</si>
  <si>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</si>
  <si>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</si>
  <si>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</si>
  <si>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</si>
  <si>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</si>
  <si>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</si>
  <si>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</si>
  <si>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</si>
  <si>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</si>
  <si>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</si>
  <si>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</si>
  <si>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</si>
  <si>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</si>
  <si>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</si>
  <si>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</si>
  <si>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</si>
  <si>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</si>
  <si>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</si>
  <si>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</si>
  <si>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</si>
  <si>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</si>
  <si>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</si>
  <si>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</si>
  <si>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</si>
  <si>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</si>
  <si>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</si>
  <si>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</si>
  <si>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</si>
  <si>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</si>
  <si>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</si>
  <si>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</si>
  <si>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</si>
  <si>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</si>
  <si>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</si>
  <si>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</si>
  <si>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</si>
  <si>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</si>
  <si>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</si>
  <si>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</si>
  <si>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</si>
  <si>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</si>
  <si>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</si>
  <si>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</si>
  <si>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</si>
  <si>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</si>
  <si>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</si>
  <si>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</si>
  <si>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</si>
  <si>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</si>
  <si>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</si>
  <si>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</si>
  <si>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</si>
  <si>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</si>
  <si>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</si>
  <si>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</si>
  <si>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</si>
  <si>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</si>
  <si>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</si>
  <si>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</si>
  <si>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</si>
  <si>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</si>
  <si>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</si>
  <si>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</si>
  <si>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</si>
  <si>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</si>
  <si>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</si>
  <si>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</si>
  <si>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</si>
  <si>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</si>
  <si>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</si>
  <si>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</si>
  <si>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</si>
  <si>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</si>
  <si>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</si>
  <si>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</si>
  <si>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</si>
  <si>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</si>
  <si>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</si>
  <si>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</si>
  <si>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</si>
  <si>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</si>
  <si>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</si>
  <si>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</si>
  <si>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</si>
  <si>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</si>
  <si>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</si>
  <si>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</si>
  <si>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</si>
  <si>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</si>
  <si>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</si>
  <si>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</si>
  <si>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</si>
  <si>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</si>
  <si>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</si>
  <si>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</si>
  <si>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</si>
  <si>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</si>
  <si>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</si>
  <si>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</si>
  <si>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</si>
  <si>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</si>
  <si>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</si>
  <si>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</si>
  <si>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</si>
  <si>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</si>
  <si>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</si>
  <si>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</si>
  <si>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</si>
  <si>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</si>
  <si>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</si>
  <si>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</si>
  <si>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</si>
  <si>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</si>
  <si>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</si>
  <si>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</si>
  <si>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</si>
  <si>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</si>
  <si>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</si>
  <si>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</si>
  <si>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</si>
  <si>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</si>
  <si>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</si>
  <si>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</si>
  <si>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</si>
  <si>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</si>
  <si>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</si>
  <si>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</si>
  <si>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</si>
  <si>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</si>
  <si>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</si>
  <si>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</si>
  <si>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</si>
  <si>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</si>
  <si>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</si>
  <si>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</si>
  <si>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</si>
  <si>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</si>
  <si>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</si>
  <si>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</si>
  <si>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</si>
  <si>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</si>
  <si>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</si>
  <si>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</si>
  <si>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</si>
  <si>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</si>
  <si>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</si>
  <si>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</si>
  <si>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</si>
  <si>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</si>
  <si>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</si>
  <si>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</si>
  <si>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</si>
  <si>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</si>
  <si>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</si>
  <si>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</si>
  <si>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</si>
  <si>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</si>
  <si>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</si>
  <si>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</si>
  <si>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</si>
  <si>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</si>
  <si>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</si>
  <si>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</si>
  <si>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</si>
  <si>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</si>
  <si>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</si>
  <si>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</si>
  <si>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</si>
  <si>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</si>
  <si>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</si>
  <si>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</si>
  <si>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</si>
  <si>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</si>
  <si>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</si>
  <si>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</si>
  <si>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</si>
  <si>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</si>
  <si>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</si>
  <si>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</si>
  <si>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</si>
  <si>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</si>
  <si>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</si>
  <si>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</si>
  <si>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</si>
  <si>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</si>
  <si>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</si>
  <si>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</si>
  <si>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</si>
  <si>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</si>
  <si>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</si>
  <si>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</si>
  <si>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</si>
  <si>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</si>
  <si>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</si>
  <si>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</si>
  <si>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</si>
  <si>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</si>
  <si>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</si>
  <si>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</si>
  <si>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</si>
  <si>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</si>
  <si>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</si>
  <si>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</si>
  <si>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</si>
  <si>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</si>
  <si>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</si>
  <si>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</si>
  <si>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</si>
  <si>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</si>
  <si>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</si>
  <si>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</si>
  <si>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</si>
  <si>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</si>
  <si>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</si>
  <si>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</si>
  <si>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</si>
  <si>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</si>
  <si>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</si>
  <si>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</si>
  <si>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</si>
  <si>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</si>
  <si>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</si>
  <si>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</si>
  <si>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</si>
  <si>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</si>
  <si>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</si>
  <si>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</si>
  <si>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</si>
  <si>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</si>
  <si>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</si>
  <si>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</si>
  <si>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</si>
  <si>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</si>
  <si>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</si>
  <si>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</si>
  <si>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</si>
  <si>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</si>
  <si>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</si>
  <si>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</si>
  <si>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</si>
  <si>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</si>
  <si>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</si>
  <si>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</si>
  <si>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</si>
  <si>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</si>
  <si>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</si>
  <si>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</si>
  <si>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</si>
  <si>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</si>
  <si>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</si>
  <si>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</si>
  <si>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</si>
  <si>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</si>
  <si>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</si>
  <si>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</si>
  <si>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</si>
  <si>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</si>
  <si>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</si>
  <si>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</si>
  <si>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</si>
  <si>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</si>
  <si>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</si>
  <si>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</si>
  <si>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</si>
  <si>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</si>
  <si>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</si>
  <si>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</si>
  <si>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</si>
  <si>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</si>
  <si>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</si>
  <si>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</si>
  <si>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</si>
  <si>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</si>
  <si>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</si>
  <si>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</si>
  <si>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</si>
  <si>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</si>
  <si>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</si>
  <si>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</si>
  <si>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</si>
  <si>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</si>
  <si>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</si>
  <si>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</si>
  <si>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</si>
  <si>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</si>
  <si>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</si>
  <si>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</si>
  <si>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</si>
  <si>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</si>
  <si>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</si>
  <si>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</si>
  <si>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</si>
  <si>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</si>
  <si>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</si>
  <si>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</si>
  <si>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</si>
  <si>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</si>
  <si>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</si>
  <si>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</si>
  <si>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</si>
  <si>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</si>
  <si>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</si>
  <si>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</si>
  <si>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</si>
  <si>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</si>
  <si>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</si>
  <si>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</si>
  <si>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</si>
  <si>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</si>
  <si>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</si>
  <si>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</si>
  <si>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</si>
  <si>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</si>
  <si>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</si>
  <si>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</si>
  <si>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</si>
  <si>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</si>
  <si>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</si>
  <si>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</si>
  <si>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</si>
  <si>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</si>
  <si>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</si>
  <si>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</si>
  <si>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</si>
  <si>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</si>
  <si>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</si>
  <si>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</si>
  <si>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</si>
  <si>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</si>
  <si>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</si>
  <si>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</si>
  <si>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</si>
  <si>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</si>
  <si>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</si>
  <si>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</si>
  <si>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</si>
  <si>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</si>
  <si>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</si>
  <si>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</si>
  <si>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</si>
  <si>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</si>
  <si>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</si>
  <si>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</si>
  <si>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</si>
  <si>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</si>
  <si>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</si>
  <si>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</si>
  <si>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</si>
  <si>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</si>
  <si>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</si>
  <si>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</si>
  <si>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</si>
  <si>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</si>
  <si>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</si>
  <si>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</si>
  <si>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</si>
  <si>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</si>
  <si>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</si>
  <si>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</si>
  <si>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</si>
  <si>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</si>
  <si>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</si>
  <si>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</si>
  <si>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</si>
  <si>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</si>
  <si>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</si>
  <si>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</si>
  <si>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</si>
  <si>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</si>
  <si>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</si>
  <si>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</si>
  <si>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</si>
  <si>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</si>
  <si>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</si>
  <si>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</si>
  <si>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</si>
  <si>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</si>
  <si>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</si>
  <si>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</si>
  <si>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</si>
  <si>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</si>
  <si>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</si>
  <si>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</si>
  <si>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</si>
  <si>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</si>
  <si>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</si>
  <si>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</si>
  <si>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</si>
  <si>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</si>
  <si>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</si>
  <si>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</si>
  <si>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</si>
  <si>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</si>
  <si>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</si>
  <si>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</si>
  <si>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</si>
  <si>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</si>
  <si>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</si>
  <si>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</si>
  <si>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</si>
  <si>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</si>
  <si>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</si>
  <si>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</si>
  <si>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</si>
  <si>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</si>
  <si>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</si>
  <si>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</si>
  <si>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</si>
  <si>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</si>
  <si>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</si>
  <si>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</si>
  <si>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</si>
  <si>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</si>
  <si>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</si>
  <si>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</si>
  <si>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</si>
  <si>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</si>
  <si>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</si>
  <si>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</si>
  <si>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</si>
  <si>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</si>
  <si>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</si>
  <si>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</si>
  <si>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</si>
  <si>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</si>
  <si>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</si>
  <si>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</si>
  <si>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</si>
  <si>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</si>
  <si>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</si>
  <si>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</si>
  <si>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</si>
  <si>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</si>
  <si>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</si>
  <si>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</si>
  <si>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</si>
  <si>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</si>
  <si>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</si>
  <si>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</si>
  <si>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</si>
  <si>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</si>
  <si>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</si>
  <si>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</si>
  <si>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</si>
  <si>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</si>
  <si>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</si>
  <si>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</si>
  <si>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</si>
  <si>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</si>
  <si>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</si>
  <si>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</si>
  <si>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</si>
  <si>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</si>
  <si>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</si>
  <si>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</si>
  <si>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</si>
  <si>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</si>
  <si>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</si>
  <si>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</si>
  <si>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</si>
  <si>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</si>
  <si>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</si>
  <si>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</si>
  <si>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</si>
  <si>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</si>
  <si>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</si>
  <si>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</si>
  <si>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</si>
  <si>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</si>
  <si>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</si>
  <si>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</si>
  <si>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</si>
  <si>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</si>
  <si>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</si>
  <si>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</si>
  <si>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</si>
  <si>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</si>
  <si>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</si>
  <si>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</si>
  <si>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</si>
  <si>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</si>
  <si>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</si>
  <si>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</si>
  <si>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</si>
  <si>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</si>
  <si>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</si>
  <si>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</si>
  <si>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</si>
  <si>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</si>
  <si>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</si>
  <si>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</si>
  <si>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</si>
  <si>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</si>
  <si>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</si>
  <si>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</si>
  <si>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</si>
  <si>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</si>
  <si>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</si>
  <si>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</si>
  <si>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</si>
  <si>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</si>
  <si>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</si>
  <si>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</si>
  <si>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</si>
  <si>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</si>
  <si>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</si>
  <si>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</si>
  <si>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</si>
  <si>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</si>
  <si>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</si>
  <si>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</si>
  <si>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</si>
  <si>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</si>
  <si>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</si>
  <si>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</si>
  <si>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</si>
  <si>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</si>
  <si>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</si>
  <si>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</si>
  <si>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</si>
  <si>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</si>
  <si>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</si>
  <si>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</si>
  <si>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</si>
  <si>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</si>
  <si>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</si>
  <si>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</si>
  <si>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</si>
  <si>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</si>
  <si>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</si>
  <si>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</si>
  <si>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</si>
  <si>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</si>
  <si>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</si>
  <si>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</si>
  <si>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</si>
  <si>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</si>
  <si>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</si>
  <si>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</si>
  <si>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</si>
  <si>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</si>
  <si>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</si>
  <si>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</si>
  <si>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</si>
  <si>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</si>
  <si>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</si>
  <si>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</si>
  <si>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</si>
  <si>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</si>
  <si>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</si>
  <si>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</si>
  <si>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</si>
  <si>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</si>
  <si>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</si>
  <si>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</si>
  <si>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</si>
  <si>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</si>
  <si>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</si>
  <si>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</si>
  <si>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</si>
  <si>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</si>
  <si>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</si>
  <si>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</si>
  <si>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</si>
  <si>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</si>
  <si>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</si>
  <si>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</si>
  <si>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</si>
  <si>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</si>
  <si>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</si>
  <si>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</si>
  <si>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</si>
  <si>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</si>
  <si>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</si>
  <si>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</si>
  <si>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</si>
  <si>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</si>
  <si>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</si>
  <si>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</si>
  <si>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</si>
  <si>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</si>
  <si>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</si>
  <si>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</si>
  <si>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</si>
  <si>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</si>
  <si>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</si>
  <si>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</si>
  <si>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</si>
  <si>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</si>
  <si>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</si>
  <si>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</si>
  <si>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</si>
  <si>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</si>
  <si>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</si>
  <si>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</si>
  <si>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</si>
  <si>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</si>
  <si>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</si>
  <si>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</si>
  <si>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</si>
  <si>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</si>
  <si>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</si>
  <si>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</si>
  <si>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</si>
  <si>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</si>
  <si>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</si>
  <si>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</si>
  <si>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</si>
  <si>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</si>
  <si>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</si>
  <si>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</si>
  <si>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</si>
  <si>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</si>
  <si>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</si>
  <si>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</si>
  <si>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</si>
  <si>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</si>
  <si>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</si>
  <si>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</si>
  <si>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</si>
  <si>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</si>
  <si>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</si>
  <si>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</si>
  <si>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</si>
  <si>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</si>
  <si>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</si>
  <si>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</si>
  <si>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</si>
  <si>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</si>
  <si>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</si>
  <si>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</si>
  <si>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</si>
  <si>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</si>
  <si>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</si>
  <si>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</si>
  <si>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</si>
  <si>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</si>
  <si>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</si>
  <si>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</si>
  <si>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</si>
  <si>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</si>
  <si>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</si>
  <si>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</si>
  <si>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</si>
  <si>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</si>
  <si>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</si>
  <si>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</si>
  <si>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</si>
  <si>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</si>
  <si>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</si>
  <si>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</si>
  <si>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</si>
  <si>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</si>
  <si>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</si>
  <si>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</si>
  <si>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</si>
  <si>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</si>
  <si>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</si>
  <si>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</si>
  <si>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</si>
  <si>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</si>
  <si>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</si>
  <si>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</si>
  <si>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</si>
  <si>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</si>
  <si>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</si>
  <si>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</si>
  <si>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</si>
  <si>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</si>
  <si>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</si>
  <si>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</si>
  <si>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</si>
  <si>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</si>
  <si>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</si>
  <si>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</si>
  <si>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</si>
  <si>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</si>
  <si>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</si>
  <si>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</si>
  <si>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</si>
  <si>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</si>
  <si>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</si>
  <si>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</si>
  <si>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</si>
  <si>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</si>
  <si>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</si>
  <si>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</si>
  <si>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</si>
  <si>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</si>
  <si>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</si>
  <si>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</si>
  <si>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</si>
  <si>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</si>
  <si>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</si>
  <si>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</si>
  <si>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</si>
  <si>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</si>
  <si>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</si>
  <si>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</si>
  <si>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</si>
  <si>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</si>
  <si>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</si>
  <si>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</si>
  <si>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</si>
  <si>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</si>
  <si>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</si>
  <si>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</si>
  <si>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</si>
  <si>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</si>
  <si>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</si>
  <si>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</si>
  <si>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</si>
  <si>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</si>
  <si>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</si>
  <si>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</si>
  <si>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</si>
  <si>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</si>
  <si>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</si>
  <si>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</si>
  <si>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</si>
  <si>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</si>
  <si>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</si>
  <si>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</si>
  <si>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</si>
  <si>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</si>
  <si>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</si>
  <si>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</si>
  <si>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</si>
  <si>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</si>
  <si>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</si>
  <si>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</si>
  <si>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</si>
  <si>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</si>
  <si>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</si>
  <si>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</si>
  <si>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</si>
  <si>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</si>
  <si>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</si>
  <si>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</si>
  <si>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</si>
  <si>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</si>
  <si>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</si>
  <si>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</si>
  <si>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</si>
  <si>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</si>
  <si>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</si>
  <si>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</si>
  <si>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</si>
  <si>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</si>
  <si>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</si>
  <si>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</si>
  <si>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</si>
  <si>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</si>
  <si>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</si>
  <si>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</si>
  <si>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</si>
  <si>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</si>
  <si>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</si>
  <si>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</si>
  <si>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</si>
  <si>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</si>
  <si>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</si>
  <si>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</si>
  <si>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</si>
  <si>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</si>
  <si>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</si>
  <si>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</si>
  <si>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</si>
  <si>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</si>
  <si>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</si>
  <si>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</si>
  <si>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</si>
  <si>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</si>
  <si>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</si>
  <si>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</si>
  <si>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</si>
  <si>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</si>
  <si>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</si>
  <si>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</si>
  <si>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</si>
  <si>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</si>
  <si>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</si>
  <si>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</si>
  <si>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</si>
  <si>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</si>
  <si>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</si>
  <si>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</si>
  <si>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</si>
  <si>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</si>
  <si>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</si>
  <si>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</si>
  <si>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</si>
  <si>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</si>
  <si>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</si>
  <si>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</si>
  <si>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</si>
  <si>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</si>
  <si>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</si>
  <si>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</si>
  <si>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</si>
  <si>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</si>
  <si>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</si>
  <si>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</si>
  <si>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</si>
  <si>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</si>
  <si>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</si>
  <si>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</si>
  <si>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</si>
  <si>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</si>
  <si>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</si>
  <si>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</si>
  <si>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</si>
  <si>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</si>
  <si>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</si>
  <si>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</si>
  <si>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</si>
  <si>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</si>
  <si>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</si>
  <si>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</si>
  <si>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</si>
  <si>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</si>
  <si>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</si>
  <si>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</si>
  <si>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</si>
  <si>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</si>
  <si>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</si>
  <si>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</si>
  <si>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</si>
  <si>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</si>
  <si>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</si>
  <si>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</si>
  <si>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</si>
  <si>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</si>
  <si>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</si>
  <si>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</si>
  <si>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</si>
  <si>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</si>
  <si>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</si>
  <si>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</si>
  <si>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</si>
  <si>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</si>
  <si>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</si>
  <si>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</si>
  <si>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</si>
  <si>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</si>
  <si>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</si>
  <si>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</si>
  <si>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</si>
  <si>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</si>
  <si>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</si>
  <si>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</si>
  <si>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</si>
  <si>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</si>
  <si>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</si>
  <si>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</si>
  <si>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</si>
  <si>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</si>
  <si>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</si>
  <si>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</si>
  <si>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</si>
  <si>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</si>
  <si>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</si>
  <si>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</si>
  <si>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</si>
  <si>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</si>
  <si>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</si>
  <si>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</si>
  <si>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</si>
  <si>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</si>
  <si>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</si>
  <si>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</si>
  <si>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</si>
  <si>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</si>
  <si>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</si>
  <si>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</si>
  <si>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</si>
  <si>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</si>
  <si>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</si>
  <si>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</si>
  <si>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</si>
  <si>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</si>
  <si>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</si>
  <si>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</si>
  <si>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</si>
  <si>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</si>
  <si>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</si>
  <si>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</si>
  <si>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</si>
  <si>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</si>
  <si>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</si>
  <si>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</si>
  <si>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</si>
  <si>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</si>
  <si>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</si>
  <si>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</si>
  <si>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</si>
  <si>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</si>
  <si>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</si>
  <si>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</si>
  <si>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</si>
  <si>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</si>
  <si>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</si>
  <si>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</si>
  <si>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</si>
  <si>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</si>
  <si>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</si>
  <si>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</si>
  <si>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</si>
  <si>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</si>
  <si>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</si>
  <si>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</si>
  <si>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</si>
  <si>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</si>
  <si>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</si>
  <si>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</si>
  <si>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</si>
  <si>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</si>
  <si>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</si>
  <si>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</si>
  <si>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</si>
  <si>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</si>
  <si>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</si>
  <si>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</si>
  <si>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</si>
  <si>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</si>
  <si>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</si>
  <si>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</si>
  <si>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</si>
  <si>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</si>
  <si>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</si>
  <si>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</si>
  <si>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</si>
  <si>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</si>
  <si>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</si>
  <si>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</si>
  <si>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</si>
  <si>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</si>
  <si>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</si>
  <si>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</si>
  <si>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</si>
  <si>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</si>
  <si>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</si>
  <si>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</si>
  <si>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</si>
  <si>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</si>
  <si>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</si>
  <si>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</si>
  <si>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</si>
  <si>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</si>
  <si>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</si>
  <si>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</si>
  <si>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</si>
  <si>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</si>
  <si>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</si>
  <si>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</si>
  <si>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</si>
  <si>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</si>
  <si>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</si>
  <si>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</si>
  <si>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</si>
  <si>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</si>
  <si>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</si>
  <si>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</si>
  <si>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</si>
  <si>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</si>
  <si>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</si>
  <si>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</si>
  <si>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</si>
  <si>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</si>
  <si>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</si>
  <si>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</si>
  <si>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</si>
  <si>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</si>
  <si>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</si>
  <si>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</si>
  <si>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</si>
  <si>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</si>
  <si>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</si>
  <si>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</si>
  <si>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</si>
  <si>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</si>
  <si>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</si>
  <si>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</si>
  <si>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</si>
  <si>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</si>
  <si>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</si>
  <si>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</si>
  <si>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</si>
  <si>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</si>
  <si>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</si>
  <si>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</si>
  <si>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</si>
  <si>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</si>
  <si>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</si>
  <si>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</si>
  <si>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</si>
  <si>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</si>
  <si>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</si>
  <si>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</si>
  <si>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</si>
  <si>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</si>
  <si>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</si>
  <si>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</si>
  <si>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</si>
  <si>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</si>
  <si>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</si>
  <si>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</si>
  <si>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</si>
  <si>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</si>
  <si>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</si>
  <si>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</si>
  <si>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</si>
  <si>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</si>
  <si>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</si>
  <si>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</si>
  <si>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</si>
  <si>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</si>
  <si>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</si>
  <si>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</si>
  <si>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</si>
  <si>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</si>
  <si>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</si>
  <si>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</si>
  <si>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</si>
  <si>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</si>
  <si>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</si>
  <si>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</si>
  <si>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</si>
  <si>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</si>
  <si>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</si>
  <si>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</si>
  <si>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</si>
  <si>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</si>
  <si>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</si>
  <si>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</si>
  <si>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</si>
  <si>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</si>
  <si>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</si>
  <si>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</si>
  <si>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</si>
  <si>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</si>
  <si>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</si>
  <si>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</si>
  <si>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</si>
  <si>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</si>
  <si>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</si>
  <si>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</si>
  <si>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</si>
  <si>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</si>
  <si>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</si>
  <si>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</si>
  <si>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</si>
  <si>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</si>
  <si>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</si>
  <si>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</si>
  <si>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</si>
  <si>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</si>
  <si>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</si>
  <si>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</si>
  <si>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</si>
  <si>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</si>
  <si>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</si>
  <si>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</si>
  <si>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</si>
  <si>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</si>
  <si>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</si>
  <si>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</si>
  <si>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</si>
  <si>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</si>
  <si>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</si>
  <si>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</si>
  <si>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</si>
  <si>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</si>
  <si>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</si>
  <si>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</si>
  <si>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</si>
  <si>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</si>
  <si>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</si>
  <si>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</si>
  <si>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</si>
  <si>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</si>
  <si>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</si>
  <si>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</si>
  <si>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</si>
  <si>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</si>
  <si>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</si>
  <si>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</si>
  <si>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</si>
  <si>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</si>
  <si>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</si>
  <si>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</si>
  <si>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</si>
  <si>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</si>
  <si>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</si>
  <si>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</si>
  <si>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</si>
  <si>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</si>
  <si>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</si>
  <si>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</si>
  <si>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</si>
  <si>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</si>
  <si>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</si>
  <si>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</si>
  <si>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</si>
  <si>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</si>
  <si>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</si>
  <si>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</si>
  <si>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</si>
  <si>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</si>
  <si>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</si>
  <si>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</si>
  <si>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</si>
  <si>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</si>
  <si>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</si>
  <si>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</si>
  <si>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</si>
  <si>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</si>
  <si>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</si>
  <si>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</si>
  <si>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</si>
  <si>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</si>
  <si>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</si>
  <si>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</si>
  <si>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</si>
  <si>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</si>
  <si>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</si>
  <si>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</si>
  <si>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</si>
  <si>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</si>
  <si>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</si>
  <si>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</si>
  <si>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</si>
  <si>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</si>
  <si>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</si>
  <si>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</si>
  <si>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</si>
  <si>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</si>
  <si>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</si>
  <si>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</si>
  <si>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</si>
  <si>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</si>
  <si>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</si>
  <si>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</si>
  <si>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</si>
  <si>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</si>
  <si>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</si>
  <si>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</si>
  <si>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</si>
  <si>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</si>
  <si>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</si>
  <si>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</si>
  <si>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</si>
  <si>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</si>
  <si>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</si>
  <si>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</si>
  <si>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</si>
  <si>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</si>
  <si>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</si>
  <si>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</si>
  <si>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</si>
  <si>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</si>
  <si>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</si>
  <si>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</si>
  <si>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</si>
  <si>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</si>
  <si>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</si>
  <si>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</si>
  <si>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</si>
  <si>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</si>
  <si>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</si>
  <si>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</si>
  <si>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</si>
  <si>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</si>
  <si>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</si>
  <si>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</si>
  <si>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</si>
  <si>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</si>
  <si>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</si>
  <si>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</si>
  <si>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</si>
  <si>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</si>
  <si>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</si>
  <si>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</si>
  <si>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</si>
  <si>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</si>
  <si>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</si>
  <si>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</si>
  <si>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</si>
  <si>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</si>
  <si>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</si>
  <si>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</si>
  <si>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</si>
  <si>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</si>
  <si>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</si>
  <si>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</si>
  <si>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</si>
  <si>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</si>
  <si>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</si>
  <si>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</si>
  <si>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</si>
  <si>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</si>
  <si>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</si>
  <si>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</si>
  <si>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</si>
  <si>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</si>
  <si>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</si>
  <si>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</si>
  <si>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</si>
  <si>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</si>
  <si>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</si>
  <si>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</si>
  <si>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</si>
  <si>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</si>
  <si>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</si>
  <si>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</si>
  <si>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</si>
  <si>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</si>
  <si>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</si>
  <si>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</si>
  <si>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</si>
  <si>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</si>
  <si>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</si>
  <si>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</si>
  <si>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</si>
  <si>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</si>
  <si>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</si>
  <si>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</si>
  <si>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</si>
  <si>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</si>
  <si>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</si>
  <si>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</si>
  <si>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</si>
  <si>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</si>
  <si>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</si>
  <si>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</si>
  <si>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</si>
  <si>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</si>
  <si>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</si>
  <si>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</si>
  <si>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</si>
  <si>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</si>
  <si>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</si>
  <si>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</si>
  <si>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</si>
  <si>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</si>
  <si>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</si>
  <si>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</si>
  <si>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</si>
  <si>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</si>
  <si>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</si>
  <si>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</si>
  <si>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</si>
  <si>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</si>
  <si>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</si>
  <si>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</si>
  <si>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</si>
  <si>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</si>
  <si>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</si>
  <si>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</si>
  <si>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</si>
  <si>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</si>
  <si>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</si>
  <si>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</si>
  <si>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</si>
  <si>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</si>
  <si>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</si>
  <si>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</si>
  <si>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</si>
  <si>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</si>
  <si>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</si>
  <si>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</si>
  <si>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</si>
  <si>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</si>
  <si>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</si>
  <si>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</si>
  <si>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</si>
  <si>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</si>
  <si>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</si>
  <si>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</si>
  <si>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</si>
  <si>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</si>
  <si>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</si>
  <si>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</si>
  <si>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</si>
  <si>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</si>
  <si>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</si>
  <si>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</si>
  <si>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</si>
  <si>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</si>
  <si>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</si>
  <si>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</si>
  <si>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</si>
  <si>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</si>
  <si>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</si>
  <si>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</si>
  <si>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</si>
  <si>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</si>
  <si>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</si>
  <si>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</si>
  <si>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</si>
  <si>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</si>
  <si>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</si>
  <si>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</si>
  <si>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</si>
  <si>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</si>
  <si>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</si>
  <si>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</si>
  <si>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</si>
  <si>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</si>
  <si>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</si>
  <si>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</si>
  <si>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</si>
  <si>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</si>
  <si>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</si>
  <si>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</si>
  <si>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</si>
  <si>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</si>
  <si>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</si>
  <si>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</si>
  <si>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</si>
  <si>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</si>
  <si>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</si>
  <si>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</si>
  <si>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</si>
  <si>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</si>
  <si>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</si>
  <si>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</si>
  <si>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</si>
  <si>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</si>
  <si>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</si>
  <si>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</si>
  <si>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</si>
  <si>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</si>
  <si>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</si>
  <si>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</si>
  <si>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</si>
  <si>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</si>
  <si>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</si>
  <si>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</si>
  <si>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</si>
  <si>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</si>
  <si>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</si>
  <si>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</si>
  <si>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</si>
  <si>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</si>
  <si>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</si>
  <si>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</si>
  <si>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</si>
  <si>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</si>
  <si>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</si>
  <si>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</si>
  <si>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</si>
  <si>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</si>
  <si>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</si>
  <si>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</si>
  <si>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</si>
  <si>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</si>
  <si>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</si>
  <si>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</si>
  <si>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</si>
  <si>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</si>
  <si>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</si>
  <si>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</si>
  <si>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</si>
  <si>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</si>
  <si>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</si>
  <si>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</si>
  <si>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</si>
  <si>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</si>
  <si>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</si>
  <si>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</si>
  <si>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</si>
  <si>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</si>
  <si>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</si>
  <si>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</si>
  <si>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</si>
  <si>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</si>
  <si>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</si>
  <si>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</si>
  <si>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</si>
  <si>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</si>
  <si>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</si>
  <si>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</si>
  <si>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</si>
  <si>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</si>
  <si>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</si>
  <si>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</si>
  <si>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</si>
  <si>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</si>
  <si>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</si>
  <si>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</si>
  <si>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</si>
  <si>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</si>
  <si>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</si>
  <si>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</si>
  <si>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</si>
  <si>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</si>
  <si>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</si>
  <si>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</si>
  <si>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</si>
  <si>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</si>
  <si>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</si>
  <si>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</si>
  <si>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</si>
  <si>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</si>
  <si>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</si>
  <si>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</si>
  <si>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</si>
  <si>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</si>
  <si>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</si>
  <si>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</si>
  <si>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</si>
  <si>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</si>
  <si>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</si>
  <si>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</si>
  <si>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</si>
  <si>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</si>
  <si>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</si>
  <si>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</si>
  <si>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</si>
  <si>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</si>
  <si>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</si>
  <si>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</si>
  <si>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</si>
  <si>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</si>
  <si>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</si>
  <si>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</si>
  <si>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</si>
  <si>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</si>
  <si>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</si>
  <si>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</si>
  <si>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</si>
  <si>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</si>
  <si>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</si>
  <si>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</si>
  <si>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</si>
  <si>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</si>
  <si>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</si>
  <si>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</si>
  <si>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</si>
  <si>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</si>
  <si>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</si>
  <si>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</si>
  <si>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</si>
  <si>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</si>
  <si>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</si>
  <si>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</si>
  <si>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</si>
  <si>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</si>
  <si>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</si>
  <si>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</si>
  <si>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</si>
  <si>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</si>
  <si>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</si>
  <si>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</si>
  <si>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</si>
  <si>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</si>
  <si>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</si>
  <si>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</si>
  <si>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</si>
  <si>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</si>
  <si>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</si>
  <si>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</si>
  <si>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</si>
  <si>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</si>
  <si>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</si>
  <si>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</si>
  <si>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</si>
  <si>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</si>
  <si>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</si>
  <si>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</si>
  <si>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</si>
  <si>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</si>
  <si>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</si>
  <si>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</si>
  <si>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</si>
  <si>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</si>
  <si>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</si>
  <si>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</si>
  <si>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</si>
  <si>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</si>
  <si>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</si>
  <si>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</si>
  <si>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</si>
  <si>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</si>
  <si>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</si>
  <si>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</si>
  <si>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</si>
  <si>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</si>
  <si>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</si>
  <si>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</si>
  <si>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</si>
  <si>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</si>
  <si>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</si>
  <si>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</si>
  <si>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</si>
  <si>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</si>
  <si>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</si>
  <si>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</si>
  <si>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</si>
  <si>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</si>
  <si>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</si>
  <si>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</si>
  <si>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</si>
  <si>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</si>
  <si>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</si>
  <si>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</si>
  <si>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</si>
  <si>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</si>
  <si>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</si>
  <si>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</si>
  <si>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</si>
  <si>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</si>
  <si>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</si>
  <si>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</si>
  <si>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</si>
  <si>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</si>
  <si>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</si>
  <si>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</si>
  <si>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</si>
  <si>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</si>
  <si>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</si>
  <si>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</si>
  <si>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</si>
  <si>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</si>
  <si>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</si>
  <si>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</si>
  <si>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</si>
  <si>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</si>
  <si>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</si>
  <si>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</si>
  <si>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</si>
  <si>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</si>
  <si>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</si>
  <si>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</si>
  <si>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</si>
  <si>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</si>
  <si>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</si>
  <si>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</si>
  <si>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</si>
  <si>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</si>
  <si>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</si>
  <si>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</si>
  <si>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</si>
  <si>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</si>
  <si>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</si>
  <si>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</si>
  <si>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</si>
  <si>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</si>
  <si>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</si>
  <si>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</si>
  <si>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</si>
  <si>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</si>
  <si>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</si>
  <si>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</si>
  <si>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</si>
  <si>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</si>
  <si>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</si>
  <si>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</si>
  <si>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</si>
  <si>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</si>
  <si>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</si>
  <si>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</si>
  <si>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</si>
  <si>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</si>
  <si>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</si>
  <si>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</si>
  <si>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</si>
  <si>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</si>
  <si>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</si>
  <si>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</si>
  <si>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</si>
  <si>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</si>
  <si>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</si>
  <si>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</si>
  <si>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</si>
  <si>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</si>
  <si>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</si>
  <si>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</si>
  <si>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</si>
  <si>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</si>
  <si>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</si>
  <si>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</si>
  <si>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</si>
  <si>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</si>
  <si>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</si>
  <si>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</si>
  <si>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</si>
  <si>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</si>
  <si>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</si>
  <si>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</si>
  <si>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</si>
  <si>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</si>
  <si>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</si>
  <si>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</si>
  <si>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</si>
  <si>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</si>
  <si>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</si>
  <si>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</si>
  <si>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</si>
  <si>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</si>
  <si>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</si>
  <si>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</si>
  <si>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</si>
  <si>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</si>
  <si>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</si>
  <si>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</si>
  <si>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</si>
  <si>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</si>
  <si>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</si>
  <si>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</si>
  <si>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</si>
  <si>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</si>
  <si>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</si>
  <si>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</si>
  <si>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</si>
  <si>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</si>
  <si>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</si>
  <si>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</si>
  <si>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</si>
  <si>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</si>
  <si>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</si>
  <si>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</si>
  <si>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</si>
  <si>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</si>
  <si>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</si>
  <si>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</si>
  <si>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</si>
  <si>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</si>
  <si>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</si>
  <si>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</si>
  <si>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</si>
  <si>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</si>
  <si>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</si>
  <si>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</si>
  <si>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</si>
  <si>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</si>
  <si>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</si>
  <si>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</si>
  <si>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</si>
  <si>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</si>
  <si>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</si>
  <si>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</si>
  <si>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</si>
  <si>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</si>
  <si>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</si>
  <si>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</si>
  <si>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</si>
  <si>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</si>
  <si>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</si>
  <si>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</si>
  <si>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</si>
  <si>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</si>
  <si>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</si>
  <si>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</si>
  <si>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</si>
  <si>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</si>
  <si>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</si>
  <si>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</si>
  <si>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</si>
  <si>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</si>
  <si>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</si>
  <si>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</si>
  <si>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</si>
  <si>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</si>
  <si>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</si>
  <si>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</si>
  <si>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</si>
  <si>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</si>
  <si>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</si>
  <si>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</si>
  <si>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</si>
  <si>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</si>
  <si>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</si>
  <si>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</si>
  <si>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</si>
  <si>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</si>
  <si>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</si>
  <si>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</si>
  <si>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</si>
  <si>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</si>
  <si>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</si>
  <si>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</si>
  <si>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</si>
  <si>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</si>
  <si>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</si>
  <si>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</si>
  <si>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</si>
  <si>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</si>
  <si>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</si>
  <si>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</si>
  <si>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</si>
  <si>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</si>
  <si>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</si>
  <si>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</si>
  <si>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</si>
  <si>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</si>
  <si>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</si>
  <si>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</si>
  <si>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</si>
  <si>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</si>
  <si>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</si>
  <si>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</si>
  <si>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</si>
  <si>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</si>
  <si>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</si>
  <si>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</si>
  <si>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</si>
  <si>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</si>
  <si>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</si>
  <si>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</si>
  <si>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</si>
  <si>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</si>
  <si>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</si>
  <si>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</si>
  <si>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</si>
  <si>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</si>
  <si>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</si>
  <si>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</si>
  <si>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</si>
  <si>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</si>
  <si>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</si>
  <si>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</si>
  <si>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</si>
  <si>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</si>
  <si>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</si>
  <si>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</si>
  <si>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</si>
  <si>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</si>
  <si>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</si>
  <si>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</si>
  <si>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</si>
  <si>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</si>
  <si>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</si>
  <si>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</si>
  <si>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</si>
  <si>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</si>
  <si>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</si>
  <si>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</si>
  <si>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</si>
  <si>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</si>
  <si>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</si>
  <si>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</si>
  <si>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</si>
  <si>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</si>
  <si>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</si>
  <si>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</si>
  <si>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</si>
  <si>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</si>
  <si>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</si>
  <si>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</si>
  <si>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</si>
  <si>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</si>
  <si>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</si>
  <si>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</si>
  <si>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</si>
  <si>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</si>
  <si>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</si>
  <si>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</si>
  <si>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</si>
  <si>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</si>
  <si>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</si>
  <si>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</si>
  <si>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</si>
  <si>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</si>
  <si>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</si>
  <si>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</si>
  <si>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</si>
  <si>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</si>
  <si>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</si>
  <si>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</si>
  <si>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</si>
  <si>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</si>
  <si>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</si>
  <si>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</si>
  <si>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</si>
  <si>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</si>
  <si>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</si>
  <si>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</si>
  <si>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</si>
  <si>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</si>
  <si>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</si>
  <si>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</si>
  <si>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</si>
  <si>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</si>
  <si>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</si>
  <si>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</si>
  <si>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</si>
  <si>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</si>
  <si>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</si>
  <si>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</si>
  <si>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</si>
  <si>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</si>
  <si>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</si>
  <si>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</si>
  <si>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</si>
  <si>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</si>
  <si>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</si>
  <si>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</si>
  <si>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</si>
  <si>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</si>
  <si>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</si>
  <si>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</si>
  <si>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</si>
  <si>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</si>
  <si>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</si>
  <si>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</si>
  <si>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</si>
  <si>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</si>
  <si>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</si>
  <si>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</si>
  <si>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</si>
  <si>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</si>
  <si>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</si>
  <si>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</si>
  <si>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</si>
  <si>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</si>
  <si>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</si>
  <si>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</si>
  <si>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</si>
  <si>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</si>
  <si>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</si>
  <si>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</si>
  <si>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</si>
  <si>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</si>
  <si>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</si>
  <si>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</si>
  <si>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</si>
  <si>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</si>
  <si>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</si>
  <si>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</si>
  <si>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</si>
  <si>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</si>
  <si>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</si>
  <si>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</si>
  <si>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</si>
  <si>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</si>
  <si>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</si>
  <si>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</si>
  <si>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</si>
  <si>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</si>
  <si>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</si>
  <si>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</si>
  <si>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</si>
  <si>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</si>
  <si>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</si>
  <si>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</si>
  <si>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</si>
  <si>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</si>
  <si>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</si>
  <si>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</si>
  <si>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</si>
  <si>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</si>
  <si>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</si>
  <si>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</si>
  <si>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</si>
  <si>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</si>
  <si>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</si>
  <si>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</si>
  <si>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</si>
  <si>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</si>
  <si>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</si>
  <si>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</si>
  <si>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</si>
  <si>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</si>
  <si>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</si>
  <si>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</si>
  <si>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</si>
  <si>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</si>
  <si>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</si>
  <si>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</si>
  <si>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</si>
  <si>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</si>
  <si>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</si>
  <si>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</si>
  <si>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</si>
  <si>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</si>
  <si>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</si>
  <si>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</si>
  <si>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</si>
  <si>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</si>
  <si>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</si>
  <si>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</si>
  <si>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</si>
  <si>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</si>
  <si>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</si>
  <si>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</si>
  <si>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</si>
  <si>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</si>
  <si>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</si>
  <si>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</si>
  <si>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</si>
  <si>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</si>
  <si>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</si>
  <si>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</si>
  <si>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</si>
  <si>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</si>
  <si>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</si>
  <si>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</si>
  <si>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</si>
  <si>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</si>
  <si>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</si>
  <si>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</si>
  <si>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</si>
  <si>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</si>
  <si>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</si>
  <si>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</si>
  <si>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</si>
  <si>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</si>
  <si>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</si>
  <si>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</si>
  <si>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</si>
  <si>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</si>
  <si>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</si>
  <si>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</si>
  <si>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</si>
  <si>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</si>
  <si>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</si>
  <si>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</si>
  <si>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</si>
  <si>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</si>
  <si>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</si>
  <si>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</si>
  <si>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</si>
  <si>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</si>
  <si>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</si>
  <si>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</si>
  <si>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</si>
  <si>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</si>
  <si>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</si>
  <si>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</si>
  <si>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</si>
  <si>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</si>
  <si>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</si>
  <si>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</si>
  <si>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</si>
  <si>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</si>
  <si>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</si>
  <si>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</si>
  <si>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</si>
  <si>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</si>
  <si>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</si>
  <si>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</si>
  <si>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</si>
  <si>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</si>
  <si>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</si>
  <si>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</si>
  <si>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</si>
  <si>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</si>
  <si>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</si>
  <si>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</si>
  <si>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</si>
  <si>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</si>
  <si>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</si>
  <si>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</si>
  <si>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</si>
  <si>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</si>
  <si>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</si>
  <si>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</si>
  <si>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</si>
  <si>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</si>
  <si>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</si>
  <si>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</si>
  <si>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</si>
  <si>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</si>
  <si>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</si>
  <si>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</si>
  <si>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</si>
  <si>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</si>
  <si>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</si>
  <si>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</si>
  <si>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</si>
  <si>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</si>
  <si>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</si>
  <si>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</si>
  <si>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</si>
  <si>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</si>
  <si>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</si>
  <si>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</si>
  <si>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</si>
  <si>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</si>
  <si>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</si>
  <si>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</si>
  <si>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</si>
  <si>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</si>
  <si>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</si>
  <si>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</si>
  <si>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</si>
  <si>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</si>
  <si>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</si>
  <si>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</si>
  <si>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</si>
  <si>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</si>
  <si>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</si>
  <si>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</si>
  <si>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</si>
  <si>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</si>
  <si>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</si>
  <si>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</si>
  <si>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</si>
  <si>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</si>
  <si>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</si>
  <si>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</si>
  <si>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</si>
  <si>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</si>
  <si>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</si>
  <si>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</si>
  <si>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</si>
  <si>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</si>
  <si>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</si>
  <si>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</si>
  <si>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</si>
  <si>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</si>
  <si>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</si>
  <si>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</si>
  <si>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</si>
  <si>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</si>
  <si>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</si>
  <si>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</si>
  <si>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</si>
  <si>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</si>
  <si>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</si>
  <si>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</si>
  <si>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</si>
  <si>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</si>
  <si>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</si>
  <si>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</si>
  <si>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</si>
  <si>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</si>
  <si>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</si>
  <si>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</si>
  <si>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</si>
  <si>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</si>
  <si>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</si>
  <si>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</si>
  <si>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</si>
  <si>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</si>
  <si>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</si>
  <si>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</si>
  <si>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</si>
  <si>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</si>
  <si>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</si>
  <si>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</si>
  <si>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</si>
  <si>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</si>
  <si>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</si>
  <si>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</si>
  <si>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</si>
  <si>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</si>
  <si>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</si>
  <si>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</si>
  <si>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</si>
  <si>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</si>
  <si>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</si>
  <si>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</si>
  <si>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</si>
  <si>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</si>
  <si>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</si>
  <si>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</si>
  <si>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</si>
  <si>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</si>
  <si>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</si>
  <si>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</si>
  <si>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</si>
  <si>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</si>
  <si>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</si>
  <si>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</si>
  <si>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</si>
  <si>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</si>
  <si>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</si>
  <si>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</si>
  <si>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</si>
  <si>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</si>
  <si>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</si>
  <si>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</si>
  <si>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</si>
  <si>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</si>
  <si>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</si>
  <si>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</si>
  <si>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</si>
  <si>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</si>
  <si>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</si>
  <si>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</si>
  <si>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</si>
  <si>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</si>
  <si>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</si>
  <si>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</si>
  <si>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</si>
  <si>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</si>
  <si>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</si>
  <si>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</si>
  <si>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</si>
  <si>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</si>
  <si>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</si>
  <si>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</si>
  <si>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</si>
  <si>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</si>
  <si>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</si>
  <si>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</si>
  <si>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</si>
  <si>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</si>
  <si>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</si>
  <si>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</si>
  <si>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</si>
  <si>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</si>
  <si>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</si>
  <si>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</si>
  <si>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</si>
  <si>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</si>
  <si>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</si>
  <si>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</si>
  <si>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</si>
  <si>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</si>
  <si>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</si>
  <si>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</si>
  <si>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</si>
  <si>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</si>
  <si>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</si>
  <si>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</si>
  <si>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</si>
  <si>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</si>
  <si>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</si>
  <si>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</si>
  <si>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</si>
  <si>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</si>
  <si>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</si>
  <si>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</si>
  <si>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</si>
  <si>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</si>
  <si>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</si>
  <si>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</si>
  <si>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</si>
  <si>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</si>
  <si>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</si>
  <si>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</si>
  <si>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</si>
  <si>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</si>
  <si>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</si>
  <si>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</si>
  <si>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</si>
  <si>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</si>
  <si>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</si>
  <si>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</si>
  <si>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</si>
  <si>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</si>
  <si>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</si>
  <si>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</si>
  <si>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</si>
  <si>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</si>
  <si>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</si>
  <si>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</si>
  <si>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</si>
  <si>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</si>
  <si>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</si>
  <si>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</si>
  <si>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</si>
  <si>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</si>
  <si>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</si>
  <si>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</si>
  <si>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</si>
  <si>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</si>
  <si>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</si>
  <si>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</si>
  <si>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</si>
  <si>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</si>
  <si>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</si>
  <si>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</si>
  <si>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</si>
  <si>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</si>
  <si>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</si>
  <si>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</si>
  <si>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</si>
  <si>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</si>
  <si>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</si>
  <si>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</si>
  <si>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</si>
  <si>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</si>
  <si>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</si>
  <si>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</si>
  <si>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</si>
  <si>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</si>
  <si>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</si>
  <si>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</si>
  <si>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</si>
  <si>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</si>
  <si>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</si>
  <si>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</si>
  <si>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</si>
  <si>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</si>
  <si>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</si>
  <si>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</si>
  <si>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</si>
  <si>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</si>
  <si>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</si>
  <si>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</si>
  <si>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</si>
  <si>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</si>
  <si>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</si>
  <si>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</si>
  <si>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</si>
  <si>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</si>
  <si>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</si>
  <si>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</si>
  <si>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</si>
  <si>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</si>
  <si>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</si>
  <si>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</si>
  <si>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</si>
  <si>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</si>
  <si>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</si>
  <si>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</si>
  <si>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</si>
  <si>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</si>
  <si>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</si>
  <si>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</si>
  <si>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</si>
  <si>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</si>
  <si>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</si>
  <si>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</si>
  <si>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</si>
  <si>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</si>
  <si>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</si>
  <si>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</si>
  <si>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</si>
  <si>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</si>
  <si>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</si>
  <si>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</si>
  <si>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</si>
  <si>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</si>
  <si>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</si>
  <si>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</si>
  <si>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</si>
  <si>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</si>
  <si>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</si>
  <si>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</si>
  <si>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</si>
  <si>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</si>
  <si>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</si>
  <si>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</si>
  <si>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</si>
  <si>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</si>
  <si>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</si>
  <si>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</si>
  <si>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</si>
  <si>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</si>
  <si>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</si>
  <si>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</si>
  <si>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</si>
  <si>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</si>
  <si>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</si>
  <si>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</si>
  <si>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</si>
  <si>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</si>
  <si>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</si>
  <si>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</si>
  <si>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</si>
  <si>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</si>
  <si>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</si>
  <si>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</si>
  <si>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</si>
  <si>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</si>
  <si>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</si>
  <si>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</si>
  <si>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</si>
  <si>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</si>
  <si>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</si>
  <si>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</si>
  <si>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</si>
  <si>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</si>
  <si>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</si>
  <si>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</si>
  <si>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</si>
  <si>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</si>
  <si>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</si>
  <si>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</si>
  <si>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</si>
  <si>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</si>
  <si>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</si>
  <si>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</si>
  <si>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</si>
  <si>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</si>
  <si>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</si>
  <si>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</si>
  <si>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</si>
  <si>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</si>
  <si>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</si>
  <si>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</si>
  <si>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</si>
  <si>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</si>
  <si>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</si>
  <si>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</si>
  <si>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</si>
  <si>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</si>
  <si>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</si>
  <si>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</si>
  <si>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</si>
  <si>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</si>
  <si>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</si>
  <si>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</si>
  <si>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</si>
  <si>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</si>
  <si>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</si>
  <si>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</si>
  <si>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</si>
  <si>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</si>
  <si>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</si>
  <si>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</si>
  <si>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</si>
  <si>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</si>
  <si>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</si>
  <si>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</si>
  <si>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</si>
  <si>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</si>
  <si>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</si>
  <si>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</si>
  <si>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</si>
  <si>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</si>
  <si>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</si>
  <si>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</si>
  <si>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</si>
  <si>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</si>
  <si>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</si>
  <si>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</si>
  <si>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</si>
  <si>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</si>
  <si>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</si>
  <si>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</si>
  <si>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</si>
  <si>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</si>
  <si>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</si>
  <si>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</si>
  <si>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</si>
  <si>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</si>
  <si>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</si>
  <si>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</si>
  <si>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</si>
  <si>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</si>
  <si>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</si>
  <si>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</si>
  <si>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</si>
  <si>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</si>
  <si>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</si>
  <si>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</si>
  <si>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</si>
  <si>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</si>
  <si>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</si>
  <si>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</si>
  <si>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</si>
  <si>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</si>
  <si>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</si>
  <si>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</si>
  <si>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</si>
  <si>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</si>
  <si>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</si>
  <si>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</si>
  <si>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</si>
  <si>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</si>
  <si>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</si>
  <si>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</si>
  <si>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</si>
  <si>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</si>
  <si>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</si>
  <si>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</si>
  <si>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</si>
  <si>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</si>
  <si>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</si>
  <si>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</si>
  <si>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</si>
  <si>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</si>
  <si>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</si>
  <si>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</si>
  <si>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</si>
  <si>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</si>
  <si>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</si>
  <si>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</si>
  <si>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</si>
  <si>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</si>
  <si>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</si>
  <si>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</si>
  <si>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</si>
  <si>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</si>
  <si>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</si>
  <si>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</si>
  <si>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</si>
  <si>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</si>
  <si>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</si>
  <si>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</si>
  <si>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</si>
  <si>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</si>
  <si>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</si>
  <si>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</si>
  <si>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</si>
  <si>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</si>
  <si>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</si>
  <si>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</si>
  <si>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</si>
  <si>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</si>
  <si>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</si>
  <si>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</si>
  <si>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</si>
  <si>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</si>
  <si>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</si>
  <si>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</si>
  <si>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</si>
  <si>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</si>
  <si>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</si>
  <si>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</si>
  <si>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</si>
  <si>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</si>
  <si>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</si>
  <si>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</si>
  <si>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</si>
  <si>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</si>
  <si>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</si>
  <si>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</si>
  <si>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</si>
  <si>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</si>
  <si>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</si>
  <si>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</si>
  <si>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</si>
  <si>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</si>
  <si>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</si>
  <si>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</si>
  <si>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</si>
  <si>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</si>
  <si>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</si>
  <si>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</si>
  <si>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</si>
  <si>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</si>
  <si>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</si>
  <si>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</si>
  <si>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</si>
  <si>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</si>
  <si>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</si>
  <si>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</si>
  <si>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</si>
  <si>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</si>
  <si>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</si>
  <si>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</si>
  <si>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</si>
  <si>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</si>
  <si>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</si>
  <si>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</si>
  <si>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</si>
  <si>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</si>
  <si>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</si>
  <si>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</si>
  <si>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</si>
  <si>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</si>
  <si>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</si>
  <si>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</si>
  <si>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</si>
  <si>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</si>
  <si>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</si>
  <si>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</si>
  <si>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</si>
  <si>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</si>
  <si>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</si>
  <si>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</si>
  <si>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</si>
  <si>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</si>
  <si>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</si>
  <si>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</si>
  <si>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</si>
  <si>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</si>
  <si>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</si>
  <si>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</si>
  <si>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</si>
  <si>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</si>
  <si>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</si>
  <si>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</si>
  <si>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</si>
  <si>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</si>
  <si>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</si>
  <si>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</si>
  <si>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</si>
  <si>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</si>
  <si>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</si>
  <si>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</si>
  <si>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</si>
  <si>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</si>
  <si>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</si>
  <si>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</si>
  <si>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</si>
  <si>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</si>
  <si>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</si>
  <si>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</si>
  <si>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</si>
  <si>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</si>
  <si>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</si>
  <si>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</si>
  <si>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</si>
  <si>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</si>
  <si>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</si>
  <si>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</si>
  <si>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</si>
  <si>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</si>
  <si>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</si>
  <si>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</si>
  <si>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</si>
  <si>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</si>
  <si>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</si>
  <si>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</si>
  <si>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</si>
  <si>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</si>
  <si>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</si>
  <si>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</si>
  <si>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</si>
  <si>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</si>
  <si>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</si>
  <si>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</si>
  <si>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</si>
  <si>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</si>
  <si>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</si>
  <si>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</si>
  <si>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</si>
  <si>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</si>
  <si>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</si>
  <si>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</si>
  <si>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</si>
  <si>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</si>
  <si>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</si>
  <si>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</si>
  <si>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</si>
  <si>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</si>
  <si>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</si>
  <si>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</si>
  <si>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</si>
  <si>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</si>
  <si>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</si>
  <si>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</si>
  <si>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</si>
  <si>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</si>
  <si>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</si>
  <si>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</si>
  <si>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</si>
  <si>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</si>
  <si>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</si>
  <si>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</si>
  <si>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</si>
  <si>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</si>
  <si>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</si>
  <si>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</si>
  <si>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</si>
  <si>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</si>
  <si>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</si>
  <si>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</si>
  <si>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</si>
  <si>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</si>
  <si>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</si>
  <si>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</si>
  <si>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</si>
  <si>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</si>
  <si>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</si>
  <si>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</si>
  <si>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</si>
  <si>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</si>
  <si>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</si>
  <si>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</si>
  <si>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</si>
  <si>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</si>
  <si>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</si>
  <si>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</si>
  <si>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</si>
  <si>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</si>
  <si>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</si>
  <si>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</si>
  <si>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</si>
  <si>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</si>
  <si>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</si>
  <si>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</si>
  <si>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</si>
  <si>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</si>
  <si>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</si>
  <si>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</si>
  <si>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</si>
  <si>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</si>
  <si>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</si>
  <si>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</si>
  <si>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</si>
  <si>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</si>
  <si>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</si>
  <si>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</si>
  <si>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</si>
  <si>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</si>
  <si>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</si>
  <si>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</si>
  <si>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</si>
  <si>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</si>
  <si>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</si>
  <si>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</si>
  <si>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</si>
  <si>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</si>
  <si>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</si>
  <si>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</si>
  <si>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</si>
  <si>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</si>
  <si>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</si>
  <si>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</si>
  <si>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</si>
  <si>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</si>
  <si>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</si>
  <si>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</si>
  <si>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</si>
  <si>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</si>
  <si>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</si>
  <si>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</si>
  <si>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</si>
  <si>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</si>
  <si>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</si>
  <si>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</si>
  <si>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</si>
  <si>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</si>
  <si>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</si>
  <si>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</si>
  <si>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</si>
  <si>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</si>
  <si>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</si>
  <si>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</si>
  <si>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</si>
  <si>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</si>
  <si>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</si>
  <si>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</si>
  <si>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</si>
  <si>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</si>
  <si>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</si>
  <si>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</si>
  <si>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</si>
  <si>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</si>
  <si>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</si>
  <si>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</si>
  <si>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</si>
  <si>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</si>
  <si>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</si>
  <si>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</si>
  <si>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</si>
  <si>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</si>
  <si>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</si>
  <si>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</si>
  <si>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</si>
  <si>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</si>
  <si>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</si>
  <si>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</si>
  <si>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</si>
  <si>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</si>
  <si>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</si>
  <si>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</si>
  <si>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</si>
  <si>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</si>
  <si>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</si>
  <si>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</si>
  <si>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</si>
  <si>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</si>
  <si>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</si>
  <si>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</si>
  <si>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</si>
  <si>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</si>
  <si>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</si>
  <si>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</si>
  <si>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</si>
  <si>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</si>
  <si>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</si>
  <si>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</si>
  <si>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</si>
  <si>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</si>
  <si>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</si>
  <si>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</si>
  <si>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</si>
  <si>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</si>
  <si>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</si>
  <si>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</si>
  <si>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</si>
  <si>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</si>
  <si>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</si>
  <si>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</si>
  <si>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</si>
  <si>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</si>
  <si>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</si>
  <si>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</si>
  <si>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</si>
  <si>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</si>
  <si>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</si>
  <si>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</si>
  <si>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</si>
  <si>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</si>
  <si>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</si>
  <si>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</si>
  <si>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</si>
  <si>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</si>
  <si>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</si>
  <si>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</si>
  <si>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</si>
  <si>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</si>
  <si>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</si>
  <si>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</si>
  <si>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</si>
  <si>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</si>
  <si>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</si>
  <si>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</si>
  <si>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</si>
  <si>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</si>
  <si>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</si>
  <si>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</si>
  <si>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</si>
  <si>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</si>
  <si>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</si>
  <si>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</si>
  <si>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</si>
  <si>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</si>
  <si>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</si>
  <si>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</si>
  <si>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</si>
  <si>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</si>
  <si>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</si>
  <si>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</si>
  <si>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</si>
  <si>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</si>
  <si>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</si>
  <si>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</si>
  <si>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</si>
  <si>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</si>
  <si>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</si>
  <si>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</si>
  <si>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</si>
  <si>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</si>
  <si>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</si>
  <si>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</si>
  <si>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</si>
  <si>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</si>
  <si>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</si>
  <si>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</si>
  <si>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</si>
  <si>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</si>
  <si>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</si>
  <si>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</si>
  <si>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</si>
  <si>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</si>
  <si>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</si>
  <si>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</si>
  <si>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</si>
  <si>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</si>
  <si>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</si>
  <si>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</si>
  <si>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</si>
  <si>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</si>
  <si>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</si>
  <si>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</si>
  <si>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</si>
  <si>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</si>
  <si>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</si>
  <si>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</si>
  <si>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</si>
  <si>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</si>
  <si>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</si>
  <si>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</si>
  <si>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</si>
  <si>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</si>
  <si>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</si>
  <si>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</si>
  <si>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</si>
  <si>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</si>
  <si>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</si>
  <si>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</si>
  <si>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</si>
  <si>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</si>
  <si>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</si>
  <si>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</si>
  <si>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</si>
  <si>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</si>
  <si>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</si>
  <si>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</si>
  <si>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</si>
  <si>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</si>
  <si>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</si>
  <si>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</si>
  <si>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</si>
  <si>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</si>
  <si>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</si>
  <si>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</si>
  <si>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</si>
  <si>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</si>
  <si>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</si>
  <si>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</si>
  <si>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</si>
  <si>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</si>
  <si>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</si>
  <si>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</si>
  <si>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</si>
  <si>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</si>
  <si>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</si>
  <si>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</si>
  <si>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</si>
  <si>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</si>
  <si>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</si>
  <si>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</si>
  <si>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</si>
  <si>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</si>
  <si>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</si>
  <si>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</si>
  <si>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</si>
  <si>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</si>
  <si>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</si>
  <si>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</si>
  <si>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</si>
  <si>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</si>
  <si>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</si>
  <si>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</si>
  <si>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</si>
  <si>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</si>
  <si>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</si>
  <si>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</si>
  <si>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</si>
  <si>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</si>
  <si>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</si>
  <si>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</si>
  <si>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</si>
  <si>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</si>
  <si>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</si>
  <si>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</si>
  <si>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</si>
  <si>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</si>
  <si>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</si>
  <si>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</si>
  <si>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</si>
  <si>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</si>
  <si>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</si>
  <si>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</si>
  <si>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</si>
  <si>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</si>
  <si>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</si>
  <si>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</si>
  <si>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</si>
  <si>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</si>
  <si>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</si>
  <si>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</si>
  <si>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</si>
  <si>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</si>
  <si>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</si>
  <si>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</si>
  <si>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</si>
  <si>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</si>
  <si>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</si>
  <si>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</si>
  <si>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</si>
  <si>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</si>
  <si>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</si>
  <si>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</si>
  <si>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</si>
  <si>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</si>
  <si>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</si>
  <si>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</si>
  <si>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</si>
  <si>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</si>
  <si>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</si>
  <si>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</si>
  <si>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</si>
  <si>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</si>
  <si>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</si>
  <si>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</si>
  <si>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</si>
  <si>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</si>
  <si>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</si>
  <si>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</si>
  <si>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</si>
  <si>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</si>
  <si>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</si>
  <si>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</si>
  <si>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</si>
  <si>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</si>
  <si>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</si>
  <si>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</si>
  <si>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</si>
  <si>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</si>
  <si>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</si>
  <si>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</si>
  <si>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</si>
  <si>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</si>
  <si>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</si>
  <si>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</si>
  <si>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</si>
  <si>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</si>
  <si>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</si>
  <si>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</si>
  <si>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</si>
  <si>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</si>
  <si>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</si>
  <si>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</si>
  <si>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</si>
  <si>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</si>
  <si>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</si>
  <si>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</si>
  <si>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</si>
  <si>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</si>
  <si>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</si>
  <si>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</si>
  <si>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</si>
  <si>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</si>
  <si>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</si>
  <si>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</si>
  <si>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</si>
  <si>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</si>
  <si>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</si>
  <si>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</si>
  <si>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</si>
  <si>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</si>
  <si>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</si>
  <si>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</si>
  <si>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</si>
  <si>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</si>
  <si>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</si>
  <si>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</si>
  <si>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</si>
  <si>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</si>
  <si>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</si>
  <si>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</si>
  <si>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</si>
  <si>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</si>
  <si>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</si>
  <si>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</si>
  <si>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</si>
  <si>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</si>
  <si>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</si>
  <si>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</si>
  <si>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</si>
  <si>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</si>
  <si>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</si>
  <si>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</si>
  <si>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</si>
  <si>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</si>
  <si>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</si>
  <si>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</si>
  <si>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</si>
  <si>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</si>
  <si>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</si>
  <si>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</si>
  <si>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</si>
  <si>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</si>
  <si>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</si>
  <si>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</si>
  <si>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</si>
  <si>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</si>
  <si>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</si>
  <si>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</si>
  <si>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</si>
  <si>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</si>
  <si>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</si>
  <si>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</si>
  <si>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</si>
  <si>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</si>
  <si>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</si>
  <si>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</si>
  <si>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</si>
  <si>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</si>
  <si>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</si>
  <si>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</si>
  <si>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</si>
  <si>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</si>
  <si>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</si>
  <si>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</si>
  <si>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</si>
  <si>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</si>
  <si>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</si>
  <si>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</si>
  <si>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</si>
  <si>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</si>
  <si>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</si>
  <si>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</si>
  <si>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</si>
  <si>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</si>
  <si>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</si>
  <si>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</si>
  <si>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</si>
  <si>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</si>
  <si>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</si>
  <si>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</si>
  <si>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</si>
  <si>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</si>
  <si>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</si>
  <si>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</si>
  <si>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</si>
  <si>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</si>
  <si>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</si>
  <si>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</si>
  <si>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</si>
  <si>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</si>
  <si>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</si>
  <si>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</si>
  <si>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</si>
  <si>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</si>
  <si>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</si>
  <si>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</si>
  <si>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</si>
  <si>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</si>
  <si>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</si>
  <si>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</si>
  <si>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</si>
  <si>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</si>
  <si>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</si>
  <si>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</si>
  <si>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</si>
  <si>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</si>
  <si>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</si>
  <si>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</si>
  <si>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</si>
  <si>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</si>
  <si>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</si>
  <si>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</si>
  <si>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</si>
  <si>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</si>
  <si>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</si>
  <si>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</si>
  <si>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</si>
  <si>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</si>
  <si>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</si>
  <si>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</si>
  <si>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</si>
  <si>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</si>
  <si>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</si>
  <si>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</si>
  <si>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</si>
  <si>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</si>
  <si>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</si>
  <si>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</si>
  <si>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</si>
  <si>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</si>
  <si>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</si>
  <si>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</si>
  <si>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</si>
  <si>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</si>
  <si>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</si>
  <si>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</si>
  <si>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</si>
  <si>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</si>
  <si>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</si>
  <si>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</si>
  <si>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</si>
  <si>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</si>
  <si>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</si>
  <si>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</si>
  <si>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</si>
  <si>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</si>
  <si>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</si>
  <si>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</si>
  <si>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</si>
  <si>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</si>
  <si>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</si>
  <si>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</si>
  <si>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</si>
  <si>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</si>
  <si>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</si>
  <si>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</si>
  <si>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</si>
  <si>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</si>
  <si>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</si>
  <si>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</si>
  <si>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</si>
  <si>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</si>
  <si>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</si>
  <si>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</si>
  <si>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</si>
  <si>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</si>
  <si>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</si>
  <si>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</si>
  <si>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</si>
  <si>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</si>
  <si>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</si>
  <si>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</si>
  <si>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</si>
  <si>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</si>
  <si>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</si>
  <si>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</si>
  <si>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</si>
  <si>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</si>
  <si>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</si>
  <si>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</si>
  <si>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</si>
  <si>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</si>
  <si>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</si>
  <si>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</si>
  <si>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</si>
  <si>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</si>
  <si>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</si>
  <si>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</si>
  <si>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</si>
  <si>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</si>
  <si>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</si>
  <si>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</si>
  <si>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</si>
  <si>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</si>
  <si>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</si>
  <si>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</si>
  <si>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</si>
  <si>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</si>
  <si>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</si>
  <si>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</si>
  <si>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</si>
  <si>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</si>
  <si>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</si>
  <si>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</si>
  <si>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</si>
  <si>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</si>
  <si>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</si>
  <si>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</si>
  <si>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</si>
  <si>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</si>
  <si>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</si>
  <si>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</si>
  <si>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</si>
  <si>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</si>
  <si>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</si>
  <si>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</si>
  <si>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</si>
  <si>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</si>
  <si>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</si>
  <si>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</si>
  <si>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</si>
  <si>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</si>
  <si>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</si>
  <si>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</si>
  <si>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</si>
  <si>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</si>
  <si>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</si>
  <si>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</si>
  <si>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</si>
  <si>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</si>
  <si>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</si>
  <si>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</si>
  <si>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</si>
  <si>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</si>
  <si>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</si>
  <si>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</si>
  <si>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</si>
  <si>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</si>
  <si>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</si>
  <si>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</si>
  <si>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</si>
  <si>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</si>
  <si>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</si>
  <si>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</si>
  <si>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</si>
  <si>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</si>
  <si>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</si>
  <si>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</si>
  <si>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</si>
  <si>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</si>
  <si>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</si>
  <si>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</si>
  <si>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</si>
  <si>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</si>
  <si>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</si>
  <si>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</si>
  <si>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</si>
  <si>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</si>
  <si>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</si>
  <si>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</si>
  <si>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</si>
  <si>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</si>
  <si>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</si>
  <si>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</si>
  <si>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</si>
  <si>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</si>
  <si>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</si>
  <si>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</si>
  <si>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</si>
  <si>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</si>
  <si>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</si>
  <si>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</si>
  <si>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</si>
  <si>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</si>
  <si>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</si>
  <si>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</si>
  <si>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</si>
  <si>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</si>
  <si>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</si>
  <si>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</si>
  <si>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</si>
  <si>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</si>
  <si>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</si>
  <si>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</si>
  <si>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</si>
  <si>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</si>
  <si>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</si>
  <si>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</si>
  <si>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</si>
  <si>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</si>
  <si>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</si>
  <si>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</si>
  <si>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</si>
  <si>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</si>
  <si>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</si>
  <si>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</si>
  <si>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</si>
  <si>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</si>
  <si>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</si>
  <si>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</si>
  <si>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</si>
  <si>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</si>
  <si>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</si>
  <si>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</si>
  <si>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</si>
  <si>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</si>
  <si>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</si>
  <si>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</si>
  <si>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</si>
  <si>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</si>
  <si>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</si>
  <si>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</si>
  <si>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</si>
  <si>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</si>
  <si>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</si>
  <si>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</si>
  <si>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</si>
  <si>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</si>
  <si>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</si>
  <si>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</si>
  <si>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</si>
  <si>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</si>
  <si>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</si>
  <si>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</si>
  <si>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</si>
  <si>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</si>
  <si>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</si>
  <si>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</si>
  <si>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</si>
  <si>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</si>
  <si>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</si>
  <si>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</si>
  <si>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</si>
  <si>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</si>
  <si>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</si>
  <si>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</si>
  <si>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</si>
  <si>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</si>
  <si>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</si>
  <si>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</si>
  <si>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</si>
  <si>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</si>
  <si>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</si>
  <si>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</si>
  <si>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</si>
  <si>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</si>
  <si>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</si>
  <si>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</si>
  <si>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</si>
  <si>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</si>
  <si>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</si>
  <si>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</si>
  <si>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</si>
  <si>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</si>
  <si>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</si>
  <si>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</si>
  <si>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</si>
  <si>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</si>
  <si>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</si>
  <si>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</si>
  <si>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</si>
  <si>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</si>
  <si>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</si>
  <si>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</si>
  <si>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</si>
  <si>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</si>
  <si>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</si>
  <si>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</si>
  <si>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</si>
  <si>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</si>
  <si>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</si>
  <si>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</si>
  <si>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</si>
  <si>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</si>
  <si>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</si>
  <si>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</si>
  <si>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</si>
  <si>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</si>
  <si>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</si>
  <si>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</si>
  <si>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</si>
  <si>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</si>
  <si>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</si>
  <si>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</si>
  <si>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</si>
  <si>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</si>
  <si>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</si>
  <si>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</si>
  <si>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</si>
  <si>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</si>
  <si>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</si>
  <si>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</si>
  <si>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</si>
  <si>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</si>
  <si>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</si>
  <si>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</si>
  <si>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</si>
  <si>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</si>
  <si>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</si>
  <si>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</si>
  <si>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</si>
  <si>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</si>
  <si>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</si>
  <si>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</si>
  <si>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</si>
  <si>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</si>
  <si>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</si>
  <si>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</si>
  <si>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</si>
  <si>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</si>
  <si>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</si>
  <si>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</si>
  <si>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</si>
  <si>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</si>
  <si>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</si>
  <si>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</si>
  <si>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</si>
  <si>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</si>
  <si>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</si>
  <si>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</si>
  <si>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</si>
  <si>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</si>
  <si>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</si>
  <si>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</si>
  <si>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</si>
  <si>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</si>
  <si>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</si>
  <si>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</si>
  <si>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</si>
  <si>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</si>
  <si>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</si>
  <si>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</si>
  <si>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</si>
  <si>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</si>
  <si>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</si>
  <si>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</si>
  <si>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</si>
  <si>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</si>
  <si>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</si>
  <si>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</si>
  <si>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</si>
  <si>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</si>
  <si>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</si>
  <si>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</si>
  <si>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</si>
  <si>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</si>
  <si>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</si>
  <si>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</si>
  <si>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</si>
  <si>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</si>
  <si>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</si>
  <si>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</si>
  <si>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</si>
  <si>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</si>
  <si>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</si>
  <si>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</si>
  <si>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</si>
  <si>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</si>
  <si>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</si>
  <si>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</si>
  <si>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</si>
  <si>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</si>
  <si>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</si>
  <si>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</si>
  <si>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</si>
  <si>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</si>
  <si>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</si>
  <si>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</si>
  <si>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</si>
  <si>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</si>
  <si>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</si>
  <si>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</si>
  <si>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</si>
  <si>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</si>
  <si>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</si>
  <si>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</si>
  <si>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</si>
  <si>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</si>
  <si>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</si>
  <si>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</si>
  <si>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</si>
  <si>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</si>
  <si>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</si>
  <si>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</si>
  <si>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</si>
  <si>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</si>
  <si>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</si>
  <si>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</si>
  <si>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</si>
  <si>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</si>
  <si>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</si>
  <si>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</si>
  <si>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</si>
  <si>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</si>
  <si>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</si>
  <si>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</si>
  <si>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</si>
  <si>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</si>
  <si>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</si>
  <si>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</si>
  <si>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</si>
  <si>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</si>
  <si>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</si>
  <si>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</si>
  <si>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</si>
  <si>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</si>
  <si>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</si>
  <si>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</si>
  <si>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</si>
  <si>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</si>
  <si>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</si>
  <si>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</si>
  <si>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</si>
  <si>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</si>
  <si>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</si>
  <si>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</si>
  <si>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</si>
  <si>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</si>
  <si>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</si>
  <si>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</si>
  <si>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</si>
  <si>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</si>
  <si>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</si>
  <si>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</si>
  <si>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</si>
  <si>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</si>
  <si>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</si>
  <si>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</si>
  <si>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</si>
  <si>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</si>
  <si>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</si>
  <si>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</si>
  <si>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</si>
  <si>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</si>
  <si>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</si>
  <si>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</si>
  <si>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</si>
  <si>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</si>
  <si>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</si>
  <si>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</si>
  <si>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</si>
  <si>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</si>
  <si>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</si>
  <si>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</si>
  <si>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</si>
  <si>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</si>
  <si>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</si>
  <si>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</si>
  <si>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</si>
  <si>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</si>
  <si>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</si>
  <si>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</si>
  <si>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</si>
  <si>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</si>
  <si>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</si>
  <si>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</si>
  <si>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</si>
  <si>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</si>
  <si>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</si>
  <si>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</si>
  <si>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</si>
  <si>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</si>
  <si>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</si>
  <si>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</si>
  <si>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</si>
  <si>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</si>
  <si>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</si>
  <si>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</si>
  <si>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</si>
  <si>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</si>
  <si>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</si>
  <si>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</si>
  <si>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</si>
  <si>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</si>
  <si>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</si>
  <si>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</si>
  <si>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</si>
  <si>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</si>
  <si>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</si>
  <si>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</si>
  <si>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</si>
  <si>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</si>
  <si>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</si>
  <si>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</si>
  <si>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</si>
  <si>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</si>
  <si>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</si>
  <si>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</si>
  <si>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</si>
  <si>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</si>
  <si>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</si>
  <si>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</si>
  <si>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</si>
  <si>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</si>
  <si>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</si>
  <si>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</si>
  <si>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</si>
  <si>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</si>
  <si>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</si>
  <si>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</si>
  <si>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</si>
  <si>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</si>
  <si>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</si>
  <si>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</si>
  <si>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</si>
  <si>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</si>
  <si>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</si>
  <si>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</si>
  <si>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</si>
  <si>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</si>
  <si>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</si>
  <si>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</si>
  <si>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</si>
  <si>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</si>
  <si>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</si>
  <si>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</si>
  <si>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</si>
  <si>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</si>
  <si>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</si>
  <si>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</si>
  <si>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</si>
  <si>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</si>
  <si>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</si>
  <si>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</si>
  <si>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</si>
  <si>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</si>
  <si>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</si>
  <si>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</si>
  <si>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</si>
  <si>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</si>
  <si>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</si>
  <si>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</si>
  <si>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</si>
  <si>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</si>
  <si>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</si>
  <si>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</si>
  <si>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</si>
  <si>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</si>
  <si>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</si>
  <si>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</si>
  <si>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</si>
  <si>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</si>
  <si>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</si>
  <si>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</si>
  <si>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</si>
  <si>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</si>
  <si>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</si>
  <si>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</si>
  <si>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</si>
  <si>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</si>
  <si>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</si>
  <si>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</si>
  <si>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</si>
  <si>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</si>
  <si>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</si>
  <si>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</si>
  <si>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</si>
  <si>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</si>
  <si>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</si>
  <si>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</si>
  <si>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</si>
  <si>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</si>
  <si>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</si>
  <si>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</si>
  <si>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</si>
  <si>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</si>
  <si>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</si>
  <si>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</si>
  <si>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</si>
  <si>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</si>
  <si>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</si>
  <si>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</si>
  <si>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</si>
  <si>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</si>
  <si>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</si>
  <si>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</si>
  <si>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</si>
  <si>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</si>
  <si>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</si>
  <si>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</si>
  <si>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</si>
  <si>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</si>
  <si>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</si>
  <si>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</si>
  <si>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</si>
  <si>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</si>
  <si>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</si>
  <si>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</si>
  <si>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</si>
  <si>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</si>
  <si>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</si>
  <si>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</si>
  <si>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</si>
  <si>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</si>
  <si>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</si>
  <si>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</si>
  <si>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</si>
  <si>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</si>
  <si>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</si>
  <si>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</si>
  <si>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</si>
  <si>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</si>
  <si>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</si>
  <si>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</si>
  <si>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</si>
  <si>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</si>
  <si>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</si>
  <si>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</si>
  <si>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</si>
  <si>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</si>
  <si>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</si>
  <si>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</si>
  <si>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</si>
  <si>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</si>
  <si>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</si>
  <si>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</si>
  <si>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</si>
  <si>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</si>
  <si>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</si>
  <si>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</si>
  <si>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</si>
  <si>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</si>
  <si>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</si>
  <si>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</si>
  <si>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</si>
  <si>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</si>
  <si>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</si>
  <si>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</si>
  <si>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</si>
  <si>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</si>
  <si>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</si>
  <si>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</si>
  <si>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</si>
  <si>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</si>
  <si>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</si>
  <si>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</si>
  <si>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</si>
  <si>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</si>
  <si>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</si>
  <si>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</si>
  <si>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</si>
  <si>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</si>
  <si>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</si>
  <si>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</si>
  <si>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</si>
  <si>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</si>
  <si>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</si>
  <si>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</si>
  <si>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</si>
  <si>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</si>
  <si>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</si>
  <si>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</si>
  <si>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</si>
  <si>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</si>
  <si>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</si>
  <si>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</si>
  <si>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</si>
  <si>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</si>
  <si>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</si>
  <si>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</si>
  <si>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</si>
  <si>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</si>
  <si>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</si>
  <si>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</si>
  <si>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</si>
  <si>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</si>
  <si>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</si>
  <si>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</si>
  <si>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</si>
  <si>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</si>
  <si>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</si>
  <si>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</si>
  <si>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</si>
  <si>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</si>
  <si>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</si>
  <si>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</si>
  <si>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</si>
  <si>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</si>
  <si>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</si>
  <si>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</si>
  <si>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</si>
  <si>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</si>
  <si>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</si>
  <si>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</si>
  <si>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</si>
  <si>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</si>
  <si>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</si>
  <si>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</si>
  <si>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</si>
  <si>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</si>
  <si>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</si>
  <si>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</si>
  <si>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</si>
  <si>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</si>
  <si>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</si>
  <si>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</si>
  <si>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</si>
  <si>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</si>
  <si>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</si>
  <si>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</si>
  <si>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</si>
  <si>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</si>
  <si>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</si>
  <si>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</si>
  <si>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</si>
  <si>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</si>
  <si>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</si>
  <si>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</si>
  <si>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</si>
  <si>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</si>
  <si>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</si>
  <si>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</si>
  <si>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</si>
  <si>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</si>
  <si>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</si>
  <si>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</si>
  <si>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</si>
  <si>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</si>
  <si>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</si>
  <si>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</si>
  <si>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</si>
  <si>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</si>
  <si>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</si>
  <si>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</si>
  <si>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</si>
  <si>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</si>
  <si>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</si>
  <si>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</si>
  <si>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</si>
  <si>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</si>
  <si>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</si>
  <si>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</si>
  <si>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</si>
  <si>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</si>
  <si>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</si>
  <si>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</si>
  <si>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</si>
  <si>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</si>
  <si>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</si>
  <si>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</si>
  <si>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</si>
  <si>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</si>
  <si>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</si>
  <si>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</si>
  <si>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</si>
  <si>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</si>
  <si>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</si>
  <si>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</si>
  <si>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</si>
  <si>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</si>
  <si>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</si>
  <si>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</si>
  <si>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</si>
  <si>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</si>
  <si>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</si>
  <si>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</si>
  <si>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</si>
  <si>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</si>
  <si>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</si>
  <si>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</si>
  <si>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</si>
  <si>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</si>
  <si>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</si>
  <si>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</si>
  <si>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</si>
  <si>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</si>
  <si>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</si>
  <si>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</si>
  <si>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</si>
  <si>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</si>
  <si>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</si>
  <si>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</si>
  <si>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</si>
  <si>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</si>
  <si>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</si>
  <si>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</si>
  <si>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</si>
  <si>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</si>
  <si>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</si>
  <si>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</si>
  <si>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</si>
  <si>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</si>
  <si>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</si>
  <si>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</si>
  <si>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</si>
  <si>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</si>
  <si>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</si>
  <si>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</si>
  <si>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</si>
  <si>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</si>
  <si>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</si>
  <si>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</si>
  <si>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</si>
  <si>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</si>
  <si>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</si>
  <si>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</si>
  <si>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</si>
  <si>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</si>
  <si>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</si>
  <si>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</si>
  <si>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</si>
  <si>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</si>
  <si>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</si>
  <si>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</si>
  <si>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</si>
  <si>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</si>
  <si>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</si>
  <si>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</si>
  <si>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</si>
  <si>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</si>
  <si>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</si>
  <si>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</si>
  <si>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</si>
  <si>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</si>
  <si>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</si>
  <si>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</si>
  <si>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</si>
  <si>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</si>
  <si>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</si>
  <si>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</si>
  <si>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</si>
  <si>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</si>
  <si>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</si>
  <si>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</si>
  <si>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</si>
  <si>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</si>
  <si>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</si>
  <si>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</si>
  <si>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</si>
  <si>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</si>
  <si>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</si>
  <si>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</si>
  <si>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</si>
  <si>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</si>
  <si>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</si>
  <si>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</si>
  <si>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</si>
  <si>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</si>
  <si>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</si>
  <si>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</si>
  <si>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</si>
  <si>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</si>
  <si>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</si>
  <si>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</si>
  <si>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</si>
  <si>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</si>
  <si>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</si>
  <si>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</si>
  <si>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</si>
  <si>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</si>
  <si>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</si>
  <si>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</si>
  <si>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</si>
  <si>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</si>
  <si>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</si>
  <si>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</si>
  <si>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</si>
  <si>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</si>
  <si>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</si>
  <si>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</si>
  <si>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</si>
  <si>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</si>
  <si>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</si>
  <si>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</si>
  <si>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</si>
  <si>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</si>
  <si>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</si>
  <si>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</si>
  <si>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</si>
  <si>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</si>
  <si>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</si>
  <si>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</si>
  <si>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</si>
  <si>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</si>
  <si>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</si>
  <si>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</si>
  <si>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</si>
  <si>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</si>
  <si>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</si>
  <si>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</si>
  <si>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</si>
  <si>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</si>
  <si>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</si>
  <si>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</si>
  <si>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</si>
  <si>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</si>
  <si>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</si>
  <si>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</si>
  <si>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</si>
  <si>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</si>
  <si>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</si>
  <si>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</si>
  <si>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</si>
  <si>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</si>
  <si>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</si>
  <si>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</si>
  <si>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</si>
  <si>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</si>
  <si>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</si>
  <si>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</si>
  <si>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</si>
  <si>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</si>
  <si>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</si>
  <si>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</si>
  <si>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</si>
  <si>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</si>
  <si>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</si>
  <si>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</si>
  <si>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</si>
  <si>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</si>
  <si>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</si>
  <si>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</si>
  <si>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</si>
  <si>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</si>
  <si>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</si>
  <si>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</si>
  <si>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</si>
  <si>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</si>
  <si>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</si>
  <si>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</si>
  <si>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</si>
  <si>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</si>
  <si>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</si>
  <si>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</si>
  <si>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</si>
  <si>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</si>
  <si>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</si>
  <si>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</si>
  <si>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</si>
  <si>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</si>
  <si>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</si>
  <si>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</si>
  <si>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</si>
  <si>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</si>
  <si>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</si>
  <si>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</si>
  <si>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</si>
  <si>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</si>
  <si>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</si>
  <si>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</si>
  <si>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</si>
  <si>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</si>
  <si>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</si>
  <si>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</si>
  <si>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</si>
  <si>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</si>
  <si>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</si>
  <si>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</si>
  <si>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</si>
  <si>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</si>
  <si>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</si>
  <si>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</si>
  <si>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</si>
  <si>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</si>
  <si>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</si>
  <si>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</si>
  <si>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</si>
  <si>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</si>
  <si>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</si>
  <si>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</si>
  <si>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</si>
  <si>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</si>
  <si>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</si>
  <si>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</si>
  <si>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</si>
  <si>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</si>
  <si>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</si>
  <si>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</si>
  <si>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</si>
  <si>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</si>
  <si>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</si>
  <si>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</si>
  <si>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</si>
  <si>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</si>
  <si>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</si>
  <si>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</si>
  <si>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</si>
  <si>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</si>
  <si>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</si>
  <si>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</si>
  <si>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</si>
  <si>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</si>
  <si>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</si>
  <si>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</si>
  <si>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</si>
  <si>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</si>
  <si>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</si>
  <si>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</si>
  <si>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</si>
  <si>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</si>
  <si>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</si>
  <si>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</si>
  <si>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</si>
  <si>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</si>
  <si>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</si>
  <si>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</si>
  <si>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</si>
  <si>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</si>
  <si>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</si>
  <si>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</si>
  <si>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</si>
  <si>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</si>
  <si>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</si>
  <si>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</si>
  <si>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</si>
  <si>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</si>
  <si>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</si>
  <si>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</si>
  <si>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</si>
  <si>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</si>
  <si>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</si>
  <si>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</si>
  <si>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</si>
  <si>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</si>
  <si>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</si>
  <si>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</si>
  <si>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</si>
  <si>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</si>
  <si>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</si>
  <si>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</si>
  <si>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</si>
  <si>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</si>
  <si>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</si>
  <si>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</si>
  <si>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</si>
  <si>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</si>
  <si>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</si>
  <si>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</si>
  <si>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</si>
  <si>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</si>
  <si>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</si>
  <si>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</si>
  <si>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</si>
  <si>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</si>
  <si>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</si>
  <si>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</si>
  <si>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</si>
  <si>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</si>
  <si>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</si>
  <si>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</si>
  <si>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</si>
  <si>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</si>
  <si>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</si>
  <si>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</si>
  <si>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</si>
  <si>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</si>
  <si>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</si>
  <si>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</si>
  <si>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</si>
  <si>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</si>
  <si>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</si>
  <si>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</si>
  <si>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</si>
  <si>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</si>
  <si>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</si>
  <si>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</si>
  <si>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</si>
  <si>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</si>
  <si>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</si>
  <si>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</si>
  <si>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</si>
  <si>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</si>
  <si>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</si>
  <si>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</si>
  <si>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</si>
  <si>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</si>
  <si>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</si>
  <si>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</si>
  <si>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</si>
  <si>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</si>
  <si>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</si>
  <si>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</si>
  <si>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</si>
  <si>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</si>
  <si>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</si>
  <si>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</si>
  <si>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</si>
  <si>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</si>
  <si>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</si>
  <si>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</si>
  <si>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</si>
  <si>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</si>
  <si>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</si>
  <si>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</si>
  <si>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</si>
  <si>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</si>
  <si>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</si>
  <si>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</si>
  <si>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</si>
  <si>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</si>
  <si>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</si>
  <si>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</si>
  <si>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</si>
  <si>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</si>
  <si>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</si>
  <si>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</si>
  <si>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</si>
  <si>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</si>
  <si>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</si>
  <si>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</si>
  <si>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</si>
  <si>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</si>
  <si>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</si>
  <si>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</si>
  <si>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</si>
  <si>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</si>
  <si>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</si>
  <si>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</si>
  <si>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</si>
  <si>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</si>
  <si>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</si>
  <si>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</si>
  <si>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</si>
  <si>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</si>
  <si>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</si>
  <si>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</si>
  <si>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</si>
  <si>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</si>
  <si>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</si>
  <si>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</si>
  <si>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</si>
  <si>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</si>
  <si>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</si>
  <si>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</si>
  <si>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</si>
  <si>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</si>
  <si>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</si>
  <si>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</si>
  <si>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</si>
  <si>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</si>
  <si>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</si>
  <si>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</si>
  <si>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</si>
  <si>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</si>
  <si>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</si>
  <si>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</si>
  <si>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</si>
  <si>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</si>
  <si>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</si>
  <si>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</si>
  <si>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</si>
  <si>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</si>
  <si>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</si>
  <si>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</si>
  <si>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</si>
  <si>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</si>
  <si>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</si>
  <si>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</si>
  <si>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</si>
  <si>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</si>
  <si>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</si>
  <si>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</si>
  <si>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</si>
  <si>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</si>
  <si>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</si>
  <si>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</si>
  <si>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</si>
  <si>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</si>
  <si>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</si>
  <si>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</si>
  <si>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</si>
  <si>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</si>
  <si>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</si>
  <si>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</si>
  <si>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</si>
  <si>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</si>
  <si>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</si>
  <si>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</si>
  <si>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</si>
  <si>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</si>
  <si>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</si>
  <si>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</si>
  <si>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</si>
  <si>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</si>
  <si>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</si>
  <si>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</si>
  <si>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</si>
  <si>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</si>
  <si>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</si>
  <si>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</si>
  <si>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</si>
  <si>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</si>
  <si>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</si>
  <si>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</si>
  <si>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</si>
  <si>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</si>
  <si>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</si>
  <si>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</si>
  <si>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</si>
  <si>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</si>
  <si>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</si>
  <si>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</si>
  <si>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</si>
  <si>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</si>
  <si>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</si>
  <si>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</si>
  <si>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</si>
  <si>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</si>
  <si>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</si>
  <si>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</si>
  <si>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</si>
  <si>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</si>
  <si>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</si>
  <si>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</si>
  <si>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</si>
  <si>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</si>
  <si>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</si>
  <si>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</si>
  <si>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</si>
  <si>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</si>
  <si>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</si>
  <si>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</si>
  <si>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</si>
  <si>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</si>
  <si>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</si>
  <si>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</si>
  <si>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</si>
  <si>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</si>
  <si>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</si>
  <si>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</si>
  <si>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</si>
  <si>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</si>
  <si>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</si>
  <si>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</si>
  <si>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</si>
  <si>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</si>
  <si>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</si>
  <si>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</si>
  <si>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</si>
  <si>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</si>
  <si>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</si>
  <si>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</si>
  <si>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</si>
  <si>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</si>
  <si>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</si>
  <si>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</si>
  <si>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</si>
  <si>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</si>
  <si>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</si>
  <si>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</si>
  <si>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</si>
  <si>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</si>
  <si>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</si>
  <si>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</si>
  <si>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</si>
  <si>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</si>
  <si>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</si>
  <si>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</si>
  <si>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</si>
  <si>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</si>
  <si>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</si>
  <si>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</si>
  <si>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</si>
  <si>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</si>
  <si>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</si>
  <si>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</si>
  <si>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</si>
  <si>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</si>
  <si>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</si>
  <si>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</si>
  <si>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</si>
  <si>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</si>
  <si>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</si>
  <si>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</si>
  <si>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</si>
  <si>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</si>
  <si>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</si>
  <si>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</si>
  <si>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</si>
  <si>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</si>
  <si>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</si>
  <si>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</si>
  <si>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</si>
  <si>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</si>
  <si>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</si>
  <si>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</si>
  <si>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</si>
  <si>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</si>
  <si>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</si>
  <si>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</si>
  <si>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</si>
  <si>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</si>
  <si>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</si>
  <si>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</si>
  <si>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</si>
  <si>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</si>
  <si>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</si>
  <si>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</si>
  <si>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</si>
  <si>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</si>
  <si>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</si>
  <si>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</si>
  <si>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</si>
  <si>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</si>
  <si>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</si>
  <si>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</si>
  <si>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</si>
  <si>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</si>
  <si>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</si>
  <si>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</si>
  <si>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</si>
  <si>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</si>
  <si>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</si>
  <si>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</si>
  <si>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</si>
  <si>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</si>
  <si>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</si>
  <si>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</si>
  <si>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</si>
  <si>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</si>
  <si>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</si>
  <si>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</si>
  <si>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</si>
  <si>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</si>
  <si>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</si>
  <si>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</si>
  <si>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</si>
  <si>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</si>
  <si>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</si>
  <si>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</si>
  <si>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</si>
  <si>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</si>
  <si>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</si>
  <si>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</si>
  <si>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</si>
  <si>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</si>
  <si>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</si>
  <si>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</si>
  <si>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</si>
  <si>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</si>
  <si>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</si>
  <si>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</si>
  <si>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</si>
  <si>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</si>
  <si>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</si>
  <si>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</si>
  <si>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</si>
  <si>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</si>
  <si>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</si>
  <si>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</si>
  <si>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</si>
  <si>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</si>
  <si>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</si>
  <si>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</si>
  <si>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</si>
  <si>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</si>
  <si>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</si>
  <si>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</si>
  <si>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</si>
  <si>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</si>
  <si>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</si>
  <si>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</si>
  <si>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</si>
  <si>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</si>
  <si>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</si>
  <si>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</si>
  <si>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</si>
  <si>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</si>
  <si>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</si>
  <si>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</si>
  <si>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</si>
  <si>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</si>
  <si>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</si>
  <si>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</si>
  <si>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</si>
  <si>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</si>
  <si>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</si>
  <si>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</si>
  <si>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</si>
  <si>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</si>
  <si>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</si>
  <si>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</si>
  <si>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</si>
  <si>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</si>
  <si>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</si>
  <si>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</si>
  <si>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</si>
  <si>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</si>
  <si>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</si>
  <si>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</si>
  <si>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</si>
  <si>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</si>
  <si>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</si>
  <si>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</si>
  <si>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</si>
  <si>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</si>
  <si>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</si>
  <si>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</si>
  <si>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</si>
  <si>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</si>
  <si>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</si>
  <si>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</si>
  <si>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</si>
  <si>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</si>
  <si>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</si>
  <si>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</si>
  <si>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</si>
  <si>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</si>
  <si>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</si>
  <si>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</si>
  <si>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</si>
  <si>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</si>
  <si>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</si>
  <si>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</si>
  <si>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</si>
  <si>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</si>
  <si>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</si>
  <si>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</si>
  <si>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</si>
  <si>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</si>
  <si>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</si>
  <si>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</si>
  <si>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</si>
  <si>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</si>
  <si>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</si>
  <si>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</si>
  <si>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</si>
  <si>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</si>
  <si>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</si>
  <si>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</si>
  <si>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</si>
  <si>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</si>
  <si>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</si>
  <si>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</si>
  <si>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</si>
  <si>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</si>
  <si>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</si>
  <si>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</si>
  <si>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</si>
  <si>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</si>
  <si>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</si>
  <si>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</si>
  <si>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</si>
  <si>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</si>
  <si>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</si>
  <si>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</si>
  <si>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</si>
  <si>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</si>
  <si>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</si>
  <si>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</si>
  <si>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</si>
  <si>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</si>
  <si>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</si>
  <si>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</si>
  <si>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</si>
  <si>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</si>
  <si>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</si>
  <si>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</si>
  <si>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</si>
  <si>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</si>
  <si>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</si>
  <si>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</si>
  <si>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</si>
  <si>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</si>
  <si>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</si>
  <si>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</si>
  <si>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</si>
  <si>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</si>
  <si>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</si>
  <si>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</si>
  <si>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</si>
  <si>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</si>
  <si>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</si>
  <si>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</si>
  <si>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</si>
  <si>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</si>
  <si>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</si>
  <si>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</si>
  <si>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</si>
  <si>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</si>
  <si>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</si>
  <si>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</si>
  <si>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</si>
  <si>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</si>
  <si>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</si>
  <si>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</si>
  <si>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</si>
  <si>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</si>
  <si>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</si>
  <si>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</si>
  <si>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</si>
  <si>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</si>
  <si>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</si>
  <si>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</si>
  <si>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</si>
  <si>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</si>
  <si>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</si>
  <si>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</si>
  <si>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</si>
  <si>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</si>
  <si>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</si>
  <si>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</si>
  <si>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</si>
  <si>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</si>
  <si>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</si>
  <si>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</si>
  <si>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</si>
  <si>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</si>
  <si>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</si>
  <si>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</si>
  <si>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</si>
  <si>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</si>
  <si>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</si>
  <si>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</si>
  <si>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</si>
  <si>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</si>
  <si>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</si>
  <si>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</si>
  <si>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</si>
  <si>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</si>
  <si>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</si>
  <si>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</si>
  <si>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</si>
  <si>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</si>
  <si>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</si>
  <si>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</si>
  <si>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</si>
  <si>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</si>
  <si>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</si>
  <si>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</si>
  <si>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</si>
  <si>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</si>
  <si>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</si>
  <si>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</si>
  <si>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</si>
  <si>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</si>
  <si>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</si>
  <si>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</si>
  <si>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</si>
  <si>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</si>
  <si>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</si>
  <si>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</si>
  <si>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</si>
  <si>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</si>
  <si>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</si>
  <si>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</si>
  <si>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</si>
  <si>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</si>
  <si>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</si>
  <si>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</si>
  <si>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</si>
  <si>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</si>
  <si>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</si>
  <si>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</si>
  <si>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</si>
  <si>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</si>
  <si>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</si>
  <si>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</si>
  <si>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</si>
  <si>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</si>
  <si>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</si>
  <si>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</si>
  <si>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</si>
  <si>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</si>
  <si>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</si>
  <si>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</si>
  <si>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</si>
  <si>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</si>
  <si>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</si>
  <si>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</si>
  <si>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</si>
  <si>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</si>
  <si>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</si>
  <si>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</si>
  <si>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</si>
  <si>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</si>
  <si>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</si>
  <si>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</si>
  <si>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</si>
  <si>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</si>
  <si>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</si>
  <si>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</si>
  <si>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</si>
  <si>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</si>
  <si>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</si>
  <si>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</si>
  <si>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</si>
  <si>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</si>
  <si>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</si>
  <si>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</si>
  <si>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</si>
  <si>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</si>
  <si>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</si>
  <si>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</si>
  <si>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</si>
  <si>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</si>
  <si>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</si>
  <si>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</si>
  <si>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</si>
  <si>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</si>
  <si>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</si>
  <si>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</si>
  <si>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</si>
  <si>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</si>
  <si>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</si>
  <si>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</si>
  <si>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</si>
  <si>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</si>
  <si>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</si>
  <si>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</si>
  <si>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</si>
  <si>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</si>
  <si>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</si>
  <si>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</si>
  <si>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</si>
  <si>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</si>
  <si>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</si>
  <si>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</si>
  <si>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</si>
  <si>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</si>
  <si>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</si>
  <si>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</si>
  <si>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</si>
  <si>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</si>
  <si>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</si>
  <si>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</si>
  <si>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</si>
  <si>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</si>
  <si>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</si>
  <si>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</si>
  <si>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</si>
  <si>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</si>
  <si>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</si>
  <si>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</si>
  <si>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</si>
  <si>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</si>
  <si>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</si>
  <si>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</si>
  <si>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</si>
  <si>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</si>
  <si>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</si>
  <si>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</si>
  <si>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</si>
  <si>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</si>
  <si>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</si>
  <si>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</si>
  <si>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</si>
  <si>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</si>
  <si>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</si>
  <si>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</si>
  <si>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</si>
  <si>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</si>
  <si>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</si>
  <si>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</si>
  <si>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</si>
  <si>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</si>
  <si>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</si>
  <si>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</si>
  <si>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</si>
  <si>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</si>
  <si>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</si>
  <si>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</si>
  <si>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</si>
  <si>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</si>
  <si>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</si>
  <si>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</si>
  <si>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</si>
  <si>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</si>
  <si>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</si>
  <si>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</si>
  <si>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</si>
  <si>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</si>
  <si>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</si>
  <si>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</si>
  <si>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</si>
  <si>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</si>
  <si>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</si>
  <si>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</si>
  <si>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</si>
  <si>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</si>
  <si>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</si>
  <si>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</si>
  <si>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</si>
  <si>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</si>
  <si>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</si>
  <si>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</si>
  <si>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</si>
  <si>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</si>
  <si>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</si>
  <si>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</si>
  <si>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</si>
  <si>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</si>
  <si>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</si>
  <si>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</si>
  <si>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</si>
  <si>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</si>
  <si>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</si>
  <si>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</si>
  <si>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</si>
  <si>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</si>
  <si>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</si>
  <si>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</si>
  <si>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</si>
  <si>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</si>
  <si>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</si>
  <si>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</si>
  <si>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</si>
  <si>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</si>
  <si>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</si>
  <si>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</si>
  <si>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</si>
  <si>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</si>
  <si>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</si>
  <si>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</si>
  <si>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</si>
  <si>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</si>
  <si>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</si>
  <si>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</si>
  <si>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</si>
  <si>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</si>
  <si>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</si>
  <si>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</si>
  <si>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</si>
  <si>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</si>
  <si>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</si>
  <si>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</si>
  <si>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</si>
  <si>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</si>
  <si>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</si>
  <si>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</si>
  <si>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</si>
  <si>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</si>
  <si>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</si>
  <si>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</si>
  <si>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</si>
  <si>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</si>
  <si>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</si>
  <si>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</si>
  <si>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</si>
  <si>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</si>
  <si>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</si>
  <si>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</si>
  <si>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</si>
  <si>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</si>
  <si>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</si>
  <si>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</si>
  <si>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</si>
  <si>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</si>
  <si>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</si>
  <si>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</si>
  <si>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</si>
  <si>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</si>
  <si>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</si>
  <si>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</si>
  <si>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</si>
  <si>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</si>
  <si>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</si>
  <si>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</si>
  <si>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</si>
  <si>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</si>
  <si>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</si>
  <si>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</si>
  <si>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</si>
  <si>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</si>
  <si>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</si>
  <si>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</si>
  <si>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</si>
  <si>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</si>
  <si>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</si>
  <si>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</si>
  <si>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</si>
  <si>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</si>
  <si>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</si>
  <si>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</si>
  <si>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</si>
  <si>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</si>
  <si>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</si>
  <si>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</si>
  <si>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</si>
  <si>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</si>
  <si>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</si>
  <si>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</si>
  <si>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</si>
  <si>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</si>
  <si>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</si>
  <si>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</si>
  <si>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</si>
  <si>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</si>
  <si>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</si>
  <si>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</si>
  <si>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</si>
  <si>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</si>
  <si>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</si>
  <si>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</si>
  <si>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</si>
  <si>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</si>
  <si>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</si>
  <si>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</si>
  <si>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</si>
  <si>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</si>
  <si>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</si>
  <si>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</si>
  <si>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</si>
  <si>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</si>
  <si>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</si>
  <si>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</si>
  <si>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</si>
  <si>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</si>
  <si>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</si>
  <si>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</si>
  <si>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</si>
  <si>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</si>
  <si>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</si>
  <si>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</si>
  <si>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</si>
  <si>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</si>
  <si>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</si>
  <si>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</si>
  <si>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</si>
  <si>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</si>
  <si>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</si>
  <si>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</si>
  <si>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</si>
  <si>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</si>
  <si>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</si>
  <si>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</si>
  <si>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</si>
  <si>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</si>
  <si>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</si>
  <si>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</si>
  <si>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</si>
  <si>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</si>
  <si>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</si>
  <si>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</si>
  <si>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</si>
  <si>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</si>
  <si>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</si>
  <si>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</si>
  <si>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</si>
  <si>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</si>
  <si>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</si>
  <si>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</si>
  <si>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</si>
  <si>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</si>
  <si>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</si>
  <si>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</si>
  <si>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</si>
  <si>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</si>
  <si>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</si>
  <si>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</si>
  <si>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</si>
  <si>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</si>
  <si>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</si>
  <si>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</si>
  <si>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</si>
  <si>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</si>
  <si>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</si>
  <si>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</si>
  <si>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</si>
  <si>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</si>
  <si>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</si>
  <si>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</si>
  <si>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</si>
  <si>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</si>
  <si>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</si>
  <si>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</si>
  <si>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</si>
  <si>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</si>
  <si>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</si>
  <si>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</si>
  <si>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</si>
  <si>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</si>
  <si>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</si>
  <si>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</si>
  <si>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</si>
  <si>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</si>
  <si>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</si>
  <si>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</si>
  <si>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</si>
  <si>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</si>
  <si>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</si>
  <si>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</si>
  <si>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</si>
  <si>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</si>
  <si>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</si>
  <si>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</si>
  <si>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</si>
  <si>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</si>
  <si>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</si>
  <si>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</si>
  <si>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</si>
  <si>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</si>
  <si>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</si>
  <si>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</si>
  <si>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</si>
  <si>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</si>
  <si>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</si>
  <si>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</si>
  <si>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</si>
  <si>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</si>
  <si>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</si>
  <si>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</si>
  <si>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</si>
  <si>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</si>
  <si>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</si>
  <si>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</si>
  <si>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</si>
  <si>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</si>
  <si>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</si>
  <si>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</si>
  <si>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</si>
  <si>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</si>
  <si>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</si>
  <si>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</si>
  <si>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</si>
  <si>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</si>
  <si>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</si>
  <si>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</si>
  <si>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</si>
  <si>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</si>
  <si>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</si>
  <si>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</si>
  <si>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</si>
  <si>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</si>
  <si>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</si>
  <si>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</si>
  <si>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</si>
  <si>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</si>
  <si>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</si>
  <si>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</si>
  <si>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</si>
  <si>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</si>
  <si>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</si>
  <si>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</si>
  <si>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</si>
  <si>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</si>
  <si>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</si>
  <si>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</si>
  <si>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</si>
  <si>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</si>
  <si>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</si>
  <si>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</si>
  <si>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</si>
  <si>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</si>
  <si>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</si>
  <si>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</si>
  <si>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</si>
  <si>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</si>
  <si>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</si>
  <si>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</si>
  <si>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</si>
  <si>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</si>
  <si>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</si>
  <si>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</si>
  <si>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</si>
  <si>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</si>
  <si>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</si>
  <si>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</si>
  <si>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</si>
  <si>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</si>
  <si>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</si>
  <si>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</si>
  <si>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</si>
  <si>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</si>
  <si>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</si>
  <si>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</si>
  <si>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</si>
  <si>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</si>
  <si>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</si>
  <si>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</si>
  <si>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</si>
  <si>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</si>
  <si>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</si>
  <si>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</si>
  <si>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</si>
  <si>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</si>
  <si>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</si>
  <si>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</si>
  <si>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</si>
  <si>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</si>
  <si>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</si>
  <si>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</si>
  <si>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</si>
  <si>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</si>
  <si>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</si>
  <si>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</si>
  <si>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</si>
  <si>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</si>
  <si>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</si>
  <si>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</si>
  <si>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</si>
  <si>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</si>
  <si>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</si>
  <si>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</si>
  <si>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</si>
  <si>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</si>
  <si>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</si>
  <si>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</si>
  <si>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</si>
  <si>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</si>
  <si>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</si>
  <si>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</si>
  <si>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</si>
  <si>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</si>
  <si>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</si>
  <si>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</si>
  <si>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</si>
  <si>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</si>
  <si>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</si>
  <si>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</si>
  <si>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</si>
  <si>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</si>
  <si>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</si>
  <si>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</si>
  <si>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</si>
  <si>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</si>
  <si>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</si>
  <si>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</si>
  <si>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</si>
  <si>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</si>
  <si>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</si>
  <si>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</si>
  <si>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</si>
  <si>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</si>
  <si>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</si>
  <si>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</si>
  <si>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</si>
  <si>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</si>
  <si>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</si>
  <si>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</si>
  <si>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</si>
  <si>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</si>
  <si>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</si>
  <si>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</si>
  <si>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</si>
  <si>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</si>
  <si>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</si>
  <si>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</si>
  <si>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</si>
  <si>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</si>
  <si>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</si>
  <si>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</si>
  <si>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</si>
  <si>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</si>
  <si>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</si>
  <si>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</si>
  <si>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</si>
  <si>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</si>
  <si>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</si>
  <si>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</si>
  <si>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</si>
  <si>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</si>
  <si>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</si>
  <si>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</si>
  <si>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</si>
  <si>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</si>
  <si>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</si>
  <si>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</si>
  <si>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</si>
  <si>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</si>
  <si>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</si>
  <si>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</si>
  <si>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</si>
  <si>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</si>
  <si>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</si>
  <si>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</si>
  <si>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</si>
  <si>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</si>
  <si>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</si>
  <si>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</si>
  <si>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</si>
  <si>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</si>
  <si>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</si>
  <si>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</si>
  <si>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</si>
  <si>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</si>
  <si>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</si>
  <si>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</si>
  <si>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</si>
  <si>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</si>
  <si>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</si>
  <si>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</si>
  <si>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</si>
  <si>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</si>
  <si>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</si>
  <si>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</si>
  <si>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</si>
  <si>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</si>
  <si>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</si>
  <si>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</si>
  <si>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</si>
  <si>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</si>
  <si>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</si>
  <si>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</si>
  <si>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</si>
  <si>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</si>
  <si>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</si>
  <si>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</si>
  <si>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</si>
  <si>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</si>
  <si>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</si>
  <si>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</si>
  <si>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</si>
  <si>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</si>
  <si>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</si>
  <si>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</si>
  <si>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</si>
  <si>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</si>
  <si>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</si>
  <si>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</si>
  <si>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</si>
  <si>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</si>
  <si>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</si>
  <si>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</si>
  <si>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</si>
  <si>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</si>
  <si>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</si>
  <si>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</si>
  <si>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</si>
  <si>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</si>
  <si>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</si>
  <si>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</si>
  <si>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</si>
  <si>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</si>
  <si>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</si>
  <si>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</si>
  <si>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</si>
  <si>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</si>
  <si>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</si>
  <si>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</si>
  <si>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</si>
  <si>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</si>
  <si>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</si>
  <si>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</si>
  <si>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</si>
  <si>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</si>
  <si>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</si>
  <si>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</si>
  <si>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</si>
  <si>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</si>
  <si>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</si>
  <si>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</si>
  <si>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</si>
  <si>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</si>
  <si>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</si>
  <si>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</si>
  <si>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</si>
  <si>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</si>
  <si>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</si>
  <si>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</si>
  <si>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</si>
  <si>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</si>
  <si>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</si>
  <si>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</si>
  <si>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</si>
  <si>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</si>
  <si>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</si>
  <si>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</si>
  <si>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</si>
  <si>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</si>
  <si>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</si>
  <si>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</si>
  <si>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</si>
  <si>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</si>
  <si>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</si>
  <si>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</si>
  <si>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</si>
  <si>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</si>
  <si>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</si>
  <si>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</si>
  <si>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</si>
  <si>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</si>
  <si>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</si>
  <si>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</si>
  <si>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</si>
  <si>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</si>
  <si>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</si>
  <si>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</si>
  <si>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</si>
  <si>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</si>
  <si>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</si>
  <si>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</si>
  <si>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</si>
  <si>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</si>
  <si>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</si>
  <si>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</si>
  <si>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</si>
  <si>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</si>
  <si>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</si>
  <si>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</si>
  <si>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</si>
  <si>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</si>
  <si>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</si>
  <si>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</si>
  <si>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</si>
  <si>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</si>
  <si>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</si>
  <si>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</si>
  <si>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</si>
  <si>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</si>
  <si>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</si>
  <si>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</si>
  <si>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</si>
  <si>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</si>
  <si>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</si>
  <si>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</si>
  <si>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</si>
  <si>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</si>
  <si>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</si>
  <si>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</si>
  <si>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</si>
  <si>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</si>
  <si>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</si>
  <si>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</si>
  <si>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</si>
  <si>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</si>
  <si>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</si>
  <si>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</si>
  <si>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</si>
  <si>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</si>
  <si>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</si>
  <si>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</si>
  <si>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</si>
  <si>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</si>
  <si>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</si>
  <si>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</si>
  <si>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</si>
  <si>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</si>
  <si>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</si>
  <si>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</si>
  <si>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</si>
  <si>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</si>
  <si>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</si>
  <si>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</si>
  <si>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</si>
  <si>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</si>
  <si>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</si>
  <si>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</si>
  <si>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</si>
  <si>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</si>
  <si>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</si>
  <si>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</si>
  <si>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</si>
  <si>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</si>
  <si>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</si>
  <si>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</si>
  <si>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</si>
  <si>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</si>
  <si>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</si>
  <si>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</si>
  <si>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</si>
  <si>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</si>
  <si>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</si>
  <si>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</si>
  <si>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</si>
  <si>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</si>
  <si>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</si>
  <si>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</si>
  <si>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</si>
  <si>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</si>
  <si>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</si>
  <si>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</si>
  <si>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</si>
  <si>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</si>
  <si>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</si>
  <si>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</si>
  <si>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</si>
  <si>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</si>
  <si>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</si>
  <si>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</si>
  <si>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</si>
  <si>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</si>
  <si>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</si>
  <si>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</si>
  <si>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</si>
  <si>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</si>
  <si>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</si>
  <si>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</si>
  <si>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</si>
  <si>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</si>
  <si>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</si>
  <si>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</si>
  <si>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</si>
  <si>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</si>
  <si>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</si>
  <si>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</si>
  <si>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</si>
  <si>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</si>
  <si>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</si>
  <si>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</si>
  <si>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</si>
  <si>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</si>
  <si>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</si>
  <si>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</si>
  <si>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</si>
  <si>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</si>
  <si>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</si>
  <si>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</si>
  <si>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</si>
  <si>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</si>
  <si>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</si>
  <si>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</si>
  <si>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</si>
  <si>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</si>
  <si>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</si>
  <si>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</si>
  <si>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</si>
  <si>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</si>
  <si>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</si>
  <si>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</si>
  <si>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</si>
  <si>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</si>
  <si>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</si>
  <si>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</si>
  <si>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</si>
  <si>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</si>
  <si>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</si>
  <si>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</si>
  <si>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</si>
  <si>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</si>
  <si>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</si>
  <si>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</si>
  <si>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</si>
  <si>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</si>
  <si>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</si>
  <si>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</si>
  <si>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</si>
  <si>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</si>
  <si>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</si>
  <si>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</si>
  <si>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</si>
  <si>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</si>
  <si>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</si>
  <si>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</si>
  <si>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</si>
  <si>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</si>
  <si>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</si>
  <si>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</si>
  <si>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</si>
  <si>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</si>
  <si>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</si>
  <si>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</si>
  <si>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</si>
  <si>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</si>
  <si>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</si>
  <si>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</si>
  <si>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</si>
  <si>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</si>
  <si>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</si>
  <si>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</si>
  <si>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</si>
  <si>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</si>
  <si>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</si>
  <si>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</si>
  <si>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</si>
  <si>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</si>
  <si>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</si>
  <si>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</si>
  <si>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</si>
  <si>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</si>
  <si>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</si>
  <si>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</si>
  <si>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</si>
  <si>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</si>
  <si>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</si>
  <si>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</si>
  <si>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</si>
  <si>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</si>
  <si>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</si>
  <si>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</si>
  <si>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</si>
  <si>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</si>
  <si>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</si>
  <si>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</si>
  <si>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</si>
  <si>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</si>
  <si>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</si>
  <si>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</si>
  <si>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</si>
  <si>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</si>
  <si>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</si>
  <si>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</si>
  <si>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</si>
  <si>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</si>
  <si>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</si>
  <si>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</si>
  <si>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</si>
  <si>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</si>
  <si>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</si>
  <si>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</si>
  <si>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</si>
  <si>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</si>
  <si>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</si>
  <si>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</si>
  <si>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</si>
  <si>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</si>
  <si>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</si>
  <si>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</si>
  <si>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</si>
  <si>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</si>
  <si>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</si>
  <si>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</si>
  <si>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</si>
  <si>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</si>
  <si>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</si>
  <si>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</si>
  <si>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</si>
  <si>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</si>
  <si>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</si>
  <si>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</si>
  <si>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</si>
  <si>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</si>
  <si>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</si>
  <si>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</si>
  <si>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</si>
  <si>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</si>
  <si>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</si>
  <si>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</si>
  <si>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</si>
  <si>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</si>
  <si>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</si>
  <si>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</si>
  <si>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</si>
  <si>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</si>
  <si>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</si>
  <si>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</si>
  <si>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</si>
  <si>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</si>
  <si>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</si>
  <si>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</si>
  <si>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</si>
  <si>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</si>
  <si>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</si>
  <si>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</si>
  <si>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</si>
  <si>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</si>
  <si>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</si>
  <si>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</si>
  <si>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</si>
  <si>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</si>
  <si>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</si>
  <si>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</si>
  <si>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</si>
  <si>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</si>
  <si>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</si>
  <si>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</si>
  <si>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</si>
  <si>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</si>
  <si>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</si>
  <si>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</si>
  <si>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</si>
  <si>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</si>
  <si>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</si>
  <si>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</si>
  <si>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</si>
  <si>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</si>
  <si>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</si>
  <si>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</si>
  <si>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</si>
  <si>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</si>
  <si>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</si>
  <si>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</si>
  <si>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</si>
  <si>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</si>
  <si>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</si>
  <si>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</si>
  <si>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</si>
  <si>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</si>
  <si>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</si>
  <si>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</si>
  <si>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</si>
  <si>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</si>
  <si>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</si>
  <si>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</si>
  <si>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</si>
  <si>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</si>
  <si>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</si>
  <si>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</si>
  <si>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</si>
  <si>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</si>
  <si>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</si>
  <si>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</si>
  <si>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</si>
  <si>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</si>
  <si>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</si>
  <si>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</si>
  <si>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</si>
  <si>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</si>
  <si>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</si>
  <si>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</si>
  <si>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</si>
  <si>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</si>
  <si>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</si>
  <si>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</si>
  <si>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</si>
  <si>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</si>
  <si>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</si>
  <si>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</si>
  <si>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</si>
  <si>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</si>
  <si>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</si>
  <si>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</si>
  <si>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</si>
  <si>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</si>
  <si>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</si>
  <si>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</si>
  <si>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</si>
  <si>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</si>
  <si>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</si>
  <si>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</si>
  <si>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</si>
  <si>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</si>
  <si>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</si>
  <si>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</si>
  <si>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</si>
  <si>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</si>
  <si>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</si>
  <si>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</si>
  <si>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</si>
  <si>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</si>
  <si>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</si>
  <si>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</si>
  <si>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</si>
  <si>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</si>
  <si>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</si>
  <si>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</si>
  <si>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</si>
  <si>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</si>
  <si>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</si>
  <si>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</si>
  <si>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</si>
  <si>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</si>
  <si>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</si>
  <si>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</si>
  <si>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</si>
  <si>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</si>
  <si>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</si>
  <si>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</si>
  <si>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</si>
  <si>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</si>
  <si>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</si>
  <si>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</si>
  <si>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</si>
  <si>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</si>
  <si>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</si>
  <si>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</si>
  <si>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</si>
  <si>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</si>
  <si>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</si>
  <si>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</si>
  <si>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</si>
  <si>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</si>
  <si>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</si>
  <si>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</si>
  <si>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</si>
  <si>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</si>
  <si>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</si>
  <si>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</si>
  <si>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</si>
  <si>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</si>
  <si>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</si>
  <si>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</si>
  <si>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</si>
  <si>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</si>
  <si>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</si>
  <si>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</si>
  <si>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</si>
  <si>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</si>
  <si>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</si>
  <si>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</si>
  <si>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</si>
  <si>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</si>
  <si>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</si>
  <si>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</si>
  <si>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</si>
  <si>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</si>
  <si>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</si>
  <si>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</si>
  <si>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</si>
  <si>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</si>
  <si>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</si>
  <si>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</si>
  <si>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</si>
  <si>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</si>
  <si>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</si>
  <si>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</si>
  <si>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</si>
  <si>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</si>
  <si>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</si>
  <si>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</si>
  <si>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</si>
  <si>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</si>
  <si>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</si>
  <si>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</si>
  <si>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</si>
  <si>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</si>
  <si>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</si>
  <si>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</si>
  <si>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</si>
  <si>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</si>
  <si>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</si>
  <si>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</si>
  <si>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</si>
  <si>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</si>
  <si>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</si>
  <si>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</si>
  <si>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</si>
  <si>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</si>
  <si>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</si>
  <si>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</si>
  <si>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</si>
  <si>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</si>
  <si>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</si>
  <si>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</si>
  <si>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</si>
  <si>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</si>
  <si>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</si>
  <si>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</si>
  <si>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</si>
  <si>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</si>
  <si>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</si>
  <si>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</si>
  <si>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</si>
  <si>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</si>
  <si>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</si>
  <si>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</si>
  <si>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</si>
  <si>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</si>
  <si>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</si>
  <si>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</si>
  <si>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</si>
  <si>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</si>
  <si>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</si>
  <si>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</si>
  <si>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</si>
  <si>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</si>
  <si>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</si>
  <si>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</si>
  <si>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</si>
  <si>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</si>
  <si>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</si>
  <si>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</si>
  <si>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</si>
  <si>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</si>
  <si>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</si>
  <si>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</si>
  <si>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</si>
  <si>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</si>
  <si>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</si>
  <si>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</si>
  <si>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</si>
  <si>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</si>
  <si>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</si>
  <si>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</si>
  <si>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</si>
  <si>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</si>
  <si>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</si>
  <si>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</si>
  <si>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</si>
  <si>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</si>
  <si>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</si>
  <si>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</si>
  <si>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</si>
  <si>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</si>
  <si>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</si>
  <si>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</si>
  <si>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</si>
  <si>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</si>
  <si>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</si>
  <si>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</si>
  <si>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</si>
  <si>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</si>
  <si>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</si>
  <si>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</si>
  <si>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</si>
  <si>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</si>
  <si>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</si>
  <si>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</si>
  <si>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</si>
  <si>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</si>
  <si>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</si>
  <si>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</si>
  <si>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</si>
  <si>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</si>
  <si>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</si>
  <si>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</si>
  <si>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</si>
  <si>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</si>
  <si>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</si>
  <si>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</si>
  <si>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</si>
  <si>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</si>
  <si>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</si>
  <si>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</si>
  <si>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</si>
  <si>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</si>
  <si>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</si>
  <si>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</si>
  <si>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</si>
  <si>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</si>
  <si>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</si>
  <si>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</si>
  <si>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</si>
  <si>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</si>
  <si>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</si>
  <si>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</si>
  <si>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</si>
  <si>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</si>
  <si>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</si>
  <si>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</si>
  <si>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</si>
  <si>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</si>
  <si>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</si>
  <si>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</si>
  <si>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</si>
  <si>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</si>
  <si>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</si>
  <si>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</si>
  <si>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</si>
  <si>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</si>
  <si>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</si>
  <si>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</si>
  <si>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</si>
  <si>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</si>
  <si>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</si>
  <si>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</si>
  <si>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</si>
  <si>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</si>
  <si>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</si>
  <si>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</si>
  <si>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</si>
  <si>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</si>
  <si>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</si>
  <si>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</si>
  <si>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</si>
  <si>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</si>
  <si>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</si>
  <si>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</si>
  <si>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</si>
  <si>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</si>
  <si>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</si>
  <si>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</si>
  <si>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</si>
  <si>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</si>
  <si>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</si>
  <si>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</si>
  <si>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</si>
  <si>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</si>
  <si>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</si>
  <si>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</si>
  <si>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</si>
  <si>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</si>
  <si>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</si>
  <si>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</si>
  <si>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</si>
  <si>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</si>
  <si>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</si>
  <si>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</si>
  <si>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</si>
  <si>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</si>
  <si>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</si>
  <si>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</si>
  <si>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</si>
  <si>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</si>
  <si>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</si>
  <si>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</si>
  <si>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</si>
  <si>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</si>
  <si>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</si>
  <si>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</si>
  <si>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</si>
  <si>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</si>
  <si>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</si>
  <si>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</si>
  <si>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</si>
  <si>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</si>
  <si>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</si>
  <si>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</si>
  <si>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</si>
  <si>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</si>
  <si>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</si>
  <si>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</si>
  <si>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</si>
  <si>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</si>
  <si>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</si>
  <si>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</si>
  <si>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</si>
  <si>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</si>
  <si>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</si>
  <si>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</si>
  <si>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</si>
  <si>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</si>
  <si>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</si>
  <si>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</si>
  <si>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</si>
  <si>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</si>
  <si>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</si>
  <si>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</si>
  <si>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</si>
  <si>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</si>
  <si>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</si>
  <si>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</si>
  <si>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</si>
  <si>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</si>
  <si>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</si>
  <si>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</si>
  <si>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</si>
  <si>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</si>
  <si>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</si>
  <si>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</si>
  <si>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</si>
  <si>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</si>
  <si>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</si>
  <si>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</si>
  <si>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</si>
  <si>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</si>
  <si>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</si>
  <si>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</si>
  <si>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</si>
  <si>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</si>
  <si>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</si>
  <si>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</si>
  <si>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</si>
  <si>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</si>
  <si>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</si>
  <si>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</si>
  <si>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</si>
  <si>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</si>
  <si>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</si>
  <si>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</si>
  <si>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</si>
  <si>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</si>
  <si>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</si>
  <si>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</si>
  <si>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</si>
  <si>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</si>
  <si>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</si>
  <si>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</si>
  <si>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</si>
  <si>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</si>
  <si>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</si>
  <si>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</si>
  <si>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</si>
  <si>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</si>
  <si>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</si>
  <si>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</si>
  <si>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</si>
  <si>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</si>
  <si>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</si>
  <si>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</si>
  <si>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</si>
  <si>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</si>
  <si>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</si>
  <si>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</si>
  <si>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</si>
  <si>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</si>
  <si>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</si>
  <si>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</si>
  <si>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</si>
  <si>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</si>
  <si>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</si>
  <si>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</si>
  <si>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</si>
  <si>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</si>
  <si>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</si>
  <si>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</si>
  <si>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</si>
  <si>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</si>
  <si>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</si>
  <si>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</si>
  <si>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</si>
  <si>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</si>
  <si>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</si>
  <si>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</si>
  <si>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</si>
  <si>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</si>
  <si>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</si>
  <si>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</si>
  <si>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</si>
  <si>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</si>
  <si>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</si>
  <si>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</si>
  <si>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</si>
  <si>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</si>
  <si>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</si>
  <si>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</si>
  <si>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</si>
  <si>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</si>
  <si>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</si>
  <si>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</si>
  <si>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</si>
  <si>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</si>
  <si>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</si>
  <si>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</si>
  <si>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</si>
  <si>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</si>
  <si>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</si>
  <si>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</si>
  <si>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</si>
  <si>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</si>
  <si>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</si>
  <si>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</si>
  <si>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</si>
  <si>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</si>
  <si>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</si>
  <si>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</si>
  <si>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</si>
  <si>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</si>
  <si>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</si>
  <si>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</si>
  <si>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</si>
  <si>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</si>
  <si>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</si>
  <si>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</si>
  <si>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</si>
  <si>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</si>
  <si>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</si>
  <si>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</si>
  <si>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</si>
  <si>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</si>
  <si>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</si>
  <si>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</si>
  <si>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</si>
  <si>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</si>
  <si>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</si>
  <si>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</si>
  <si>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</si>
  <si>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</si>
  <si>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</si>
  <si>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</si>
  <si>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</si>
  <si>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</si>
  <si>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</si>
  <si>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</si>
  <si>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</si>
  <si>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</si>
  <si>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</si>
  <si>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</si>
  <si>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</si>
  <si>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</si>
  <si>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</si>
  <si>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</si>
  <si>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</si>
  <si>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</si>
  <si>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</si>
  <si>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</si>
  <si>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</si>
  <si>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</si>
  <si>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</si>
  <si>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</si>
  <si>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</si>
  <si>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</si>
  <si>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</si>
  <si>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</si>
  <si>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</si>
  <si>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</si>
  <si>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</si>
  <si>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</si>
  <si>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</si>
  <si>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</si>
  <si>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</si>
  <si>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</si>
  <si>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</si>
  <si>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</si>
  <si>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</si>
  <si>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</si>
  <si>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</si>
  <si>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</si>
  <si>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</si>
  <si>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</si>
  <si>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</si>
  <si>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</si>
  <si>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</si>
  <si>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</si>
  <si>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</si>
  <si>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</si>
  <si>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</si>
  <si>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</si>
  <si>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</si>
  <si>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</si>
  <si>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</si>
  <si>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</si>
  <si>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</si>
  <si>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</si>
  <si>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</si>
  <si>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</si>
  <si>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</si>
  <si>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</si>
  <si>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</si>
  <si>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</si>
  <si>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</si>
  <si>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</si>
  <si>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</si>
  <si>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</si>
  <si>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</si>
  <si>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</si>
  <si>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</si>
  <si>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</si>
  <si>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</si>
  <si>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</si>
  <si>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</si>
  <si>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</si>
  <si>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</si>
  <si>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</si>
  <si>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</si>
  <si>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</si>
  <si>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</si>
  <si>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</si>
  <si>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</si>
  <si>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</si>
  <si>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</si>
  <si>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</si>
  <si>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</si>
  <si>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</si>
  <si>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</si>
  <si>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</si>
  <si>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</si>
  <si>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</si>
  <si>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</si>
  <si>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</si>
  <si>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</si>
  <si>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</si>
  <si>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</si>
  <si>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</si>
  <si>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</si>
  <si>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</si>
  <si>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</si>
  <si>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</si>
  <si>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</si>
  <si>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</si>
  <si>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</si>
  <si>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</si>
  <si>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</si>
  <si>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</si>
  <si>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</si>
  <si>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</si>
  <si>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</si>
  <si>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</si>
  <si>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</si>
  <si>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</si>
  <si>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</si>
  <si>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</si>
  <si>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</si>
  <si>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</si>
  <si>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</si>
  <si>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</si>
  <si>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</si>
  <si>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</si>
  <si>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</si>
  <si>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</si>
  <si>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</si>
  <si>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</si>
  <si>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</si>
  <si>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</si>
  <si>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</si>
  <si>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</si>
  <si>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</si>
  <si>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</si>
  <si>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</si>
  <si>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</si>
  <si>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</si>
  <si>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</si>
  <si>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</si>
  <si>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</si>
  <si>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</si>
  <si>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</si>
  <si>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</si>
  <si>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</si>
  <si>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</si>
  <si>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</si>
  <si>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</si>
  <si>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</si>
  <si>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</si>
  <si>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</si>
  <si>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</si>
  <si>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</si>
  <si>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</si>
  <si>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</si>
  <si>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</si>
  <si>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</si>
  <si>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</si>
  <si>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</si>
  <si>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</si>
  <si>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</si>
  <si>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</si>
  <si>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</si>
  <si>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</si>
  <si>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</si>
  <si>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</si>
  <si>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</si>
  <si>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</si>
  <si>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</si>
  <si>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</si>
  <si>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</si>
  <si>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</si>
  <si>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</si>
  <si>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</si>
  <si>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</si>
  <si>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</si>
  <si>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</si>
  <si>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</si>
  <si>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</si>
  <si>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</si>
  <si>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</si>
  <si>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</si>
  <si>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</si>
  <si>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</si>
  <si>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</si>
  <si>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</si>
  <si>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</si>
  <si>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</si>
  <si>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</si>
  <si>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</si>
  <si>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</si>
  <si>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</si>
  <si>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</si>
  <si>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</si>
  <si>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</si>
  <si>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</si>
  <si>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</si>
  <si>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</si>
  <si>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</si>
  <si>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</si>
  <si>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</si>
  <si>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</si>
  <si>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</si>
  <si>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</si>
  <si>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</si>
  <si>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</si>
  <si>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</si>
  <si>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</si>
  <si>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</si>
  <si>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</si>
  <si>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</si>
  <si>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</si>
  <si>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</si>
  <si>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</si>
  <si>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</si>
  <si>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</si>
  <si>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</si>
  <si>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</si>
  <si>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</si>
  <si>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</si>
  <si>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</si>
  <si>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</si>
  <si>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</si>
  <si>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</si>
  <si>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</si>
  <si>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</si>
  <si>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</si>
  <si>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</si>
  <si>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</si>
  <si>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</si>
  <si>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</si>
  <si>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</si>
  <si>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</si>
  <si>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</si>
  <si>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</si>
  <si>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</si>
  <si>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</si>
  <si>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</si>
  <si>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</si>
  <si>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</si>
  <si>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</si>
  <si>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</si>
  <si>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</si>
  <si>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</si>
  <si>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</si>
  <si>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</si>
  <si>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</si>
  <si>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</si>
  <si>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</si>
  <si>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</si>
  <si>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</si>
  <si>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</si>
  <si>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</si>
  <si>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</si>
  <si>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</si>
  <si>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</si>
  <si>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</si>
  <si>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</si>
  <si>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</si>
  <si>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</si>
  <si>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</si>
  <si>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</si>
  <si>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</si>
  <si>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</si>
  <si>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</si>
  <si>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</si>
  <si>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</si>
  <si>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</si>
  <si>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</si>
  <si>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</si>
  <si>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</si>
  <si>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</si>
  <si>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</si>
  <si>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</si>
  <si>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</si>
  <si>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</si>
  <si>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</si>
  <si>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</si>
  <si>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</si>
  <si>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</si>
  <si>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</si>
  <si>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</si>
  <si>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</si>
  <si>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</si>
  <si>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</si>
  <si>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</si>
  <si>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</si>
  <si>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</si>
  <si>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</si>
  <si>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</si>
  <si>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</si>
  <si>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</si>
  <si>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</si>
  <si>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</si>
  <si>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</si>
  <si>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</si>
  <si>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</si>
  <si>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</si>
  <si>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</si>
  <si>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</si>
  <si>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</si>
  <si>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</si>
  <si>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</si>
  <si>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</si>
  <si>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</si>
  <si>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</si>
  <si>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</si>
  <si>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</si>
  <si>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</si>
  <si>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</si>
  <si>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</si>
  <si>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</si>
  <si>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</si>
  <si>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</si>
  <si>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</si>
  <si>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</si>
  <si>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</si>
  <si>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</si>
  <si>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</si>
  <si>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</si>
  <si>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</si>
  <si>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</si>
  <si>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</si>
  <si>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</si>
  <si>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</si>
  <si>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</si>
  <si>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</si>
  <si>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</si>
  <si>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</si>
  <si>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</si>
  <si>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</si>
  <si>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</si>
  <si>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</si>
  <si>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</si>
  <si>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</si>
  <si>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</si>
  <si>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</si>
  <si>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</si>
  <si>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</si>
  <si>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</si>
  <si>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</si>
  <si>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</si>
  <si>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</si>
  <si>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</si>
  <si>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</si>
  <si>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</si>
  <si>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</si>
  <si>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</si>
  <si>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</si>
  <si>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</si>
  <si>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</si>
  <si>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</si>
  <si>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</si>
  <si>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</si>
  <si>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</si>
  <si>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</si>
  <si>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</si>
  <si>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</si>
  <si>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</si>
  <si>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</si>
  <si>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</si>
  <si>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</si>
  <si>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</si>
  <si>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</si>
  <si>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</si>
  <si>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</si>
  <si>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</si>
  <si>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</si>
  <si>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</si>
  <si>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</si>
  <si>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</si>
  <si>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</si>
  <si>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</si>
  <si>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</si>
  <si>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</si>
  <si>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</si>
  <si>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</si>
  <si>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</si>
  <si>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</si>
  <si>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</si>
  <si>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</si>
  <si>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</si>
  <si>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</si>
  <si>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</si>
  <si>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</si>
  <si>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</si>
  <si>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</si>
  <si>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</si>
  <si>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</si>
  <si>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</si>
  <si>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</si>
  <si>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</si>
  <si>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</si>
  <si>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</si>
  <si>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</si>
  <si>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</si>
  <si>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</si>
  <si>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</si>
  <si>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</si>
  <si>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</si>
  <si>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</si>
  <si>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</si>
  <si>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</si>
  <si>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</si>
  <si>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</si>
  <si>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</si>
  <si>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</si>
  <si>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</si>
  <si>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</si>
  <si>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</si>
  <si>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</si>
  <si>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</si>
  <si>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</si>
  <si>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</si>
  <si>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</si>
  <si>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</si>
  <si>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</si>
  <si>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</si>
  <si>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</si>
  <si>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</si>
  <si>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</si>
  <si>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</si>
  <si>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</si>
  <si>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</si>
  <si>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</si>
  <si>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</si>
  <si>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</si>
  <si>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</si>
  <si>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</si>
  <si>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</si>
  <si>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</si>
  <si>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</si>
  <si>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</si>
  <si>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</si>
  <si>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</si>
  <si>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</si>
  <si>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</si>
  <si>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</si>
  <si>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</si>
  <si>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</si>
  <si>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</si>
  <si>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</si>
  <si>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</si>
  <si>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</si>
  <si>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</si>
  <si>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</si>
  <si>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</si>
  <si>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</si>
  <si>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</si>
  <si>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</si>
  <si>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</si>
  <si>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</si>
  <si>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</si>
  <si>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</si>
  <si>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</si>
  <si>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</si>
  <si>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</si>
  <si>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</si>
  <si>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</si>
  <si>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</si>
  <si>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</si>
  <si>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</si>
  <si>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</si>
  <si>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</si>
  <si>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</si>
  <si>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</si>
  <si>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</si>
  <si>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</si>
  <si>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</si>
  <si>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</si>
  <si>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</si>
  <si>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</si>
  <si>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</si>
  <si>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</si>
  <si>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</si>
  <si>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</si>
  <si>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</si>
  <si>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</si>
  <si>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</si>
  <si>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</si>
  <si>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</si>
  <si>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</si>
  <si>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</si>
  <si>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</si>
  <si>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</si>
  <si>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</si>
  <si>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</si>
  <si>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</si>
  <si>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</si>
  <si>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</si>
  <si>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</si>
  <si>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</si>
  <si>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</si>
  <si>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</si>
  <si>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</si>
  <si>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</si>
  <si>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</si>
  <si>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</si>
  <si>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</si>
  <si>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</si>
  <si>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</si>
  <si>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</si>
  <si>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</si>
  <si>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</si>
  <si>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</si>
  <si>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</si>
  <si>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</si>
  <si>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</si>
  <si>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</si>
  <si>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</si>
  <si>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</si>
  <si>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</si>
  <si>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</si>
  <si>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</si>
  <si>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</si>
  <si>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</si>
  <si>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</si>
  <si>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</si>
  <si>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</si>
  <si>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</si>
  <si>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</si>
  <si>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</si>
  <si>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</si>
  <si>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</si>
  <si>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</si>
  <si>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</si>
  <si>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</si>
  <si>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</si>
  <si>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</si>
  <si>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</si>
  <si>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</si>
  <si>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</si>
  <si>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</si>
  <si>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</si>
  <si>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</si>
  <si>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</si>
  <si>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</si>
  <si>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</si>
  <si>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</si>
  <si>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</si>
  <si>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</si>
  <si>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</si>
  <si>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</si>
  <si>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</si>
  <si>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</si>
  <si>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</si>
  <si>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</si>
  <si>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</si>
  <si>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</si>
  <si>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</si>
  <si>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</si>
  <si>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</si>
  <si>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</si>
  <si>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</si>
  <si>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</si>
  <si>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</si>
  <si>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</si>
  <si>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</si>
  <si>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</si>
  <si>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</si>
  <si>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</si>
  <si>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</si>
  <si>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</si>
  <si>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</si>
  <si>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</si>
  <si>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</si>
  <si>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</si>
  <si>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</si>
  <si>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</si>
  <si>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</si>
  <si>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</si>
  <si>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</si>
  <si>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</si>
  <si>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</si>
  <si>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</si>
  <si>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</si>
  <si>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</si>
  <si>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</si>
  <si>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</si>
  <si>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</si>
  <si>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</si>
  <si>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</si>
  <si>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</si>
  <si>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</si>
  <si>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</si>
  <si>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</si>
  <si>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</si>
  <si>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</si>
  <si>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</si>
  <si>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</si>
  <si>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</si>
  <si>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</si>
  <si>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</si>
  <si>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</si>
  <si>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</si>
  <si>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</si>
  <si>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</si>
  <si>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</si>
  <si>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</si>
  <si>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</si>
  <si>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</si>
  <si>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</si>
  <si>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</si>
  <si>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</si>
  <si>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</si>
  <si>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</si>
  <si>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</si>
  <si>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</si>
  <si>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</si>
  <si>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</si>
  <si>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</si>
  <si>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</si>
  <si>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</si>
  <si>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</si>
  <si>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</si>
  <si>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</si>
  <si>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</si>
  <si>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</si>
  <si>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</si>
  <si>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</si>
  <si>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</si>
  <si>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</si>
  <si>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</si>
  <si>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</si>
  <si>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</si>
  <si>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</si>
  <si>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</si>
  <si>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</si>
  <si>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</si>
  <si>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</si>
  <si>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</si>
  <si>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</si>
  <si>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</si>
  <si>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</si>
  <si>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</si>
  <si>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</si>
  <si>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</si>
  <si>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</si>
  <si>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</si>
  <si>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</si>
  <si>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</si>
  <si>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</si>
  <si>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</si>
  <si>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</si>
  <si>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</si>
  <si>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</si>
  <si>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</si>
  <si>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</si>
  <si>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</si>
  <si>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</si>
  <si>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</si>
  <si>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</si>
  <si>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</si>
  <si>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</si>
  <si>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</si>
  <si>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</si>
  <si>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</si>
  <si>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</si>
  <si>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</si>
  <si>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</si>
  <si>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</si>
  <si>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</si>
  <si>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</si>
  <si>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</si>
  <si>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</si>
  <si>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</si>
  <si>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</si>
  <si>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</si>
  <si>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</si>
  <si>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</si>
  <si>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</si>
  <si>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</si>
  <si>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</si>
  <si>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</si>
  <si>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</si>
  <si>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</si>
  <si>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</si>
  <si>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</si>
  <si>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</si>
  <si>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</si>
  <si>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</si>
  <si>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</si>
  <si>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</si>
  <si>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</si>
  <si>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</si>
  <si>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</si>
  <si>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</si>
  <si>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</si>
  <si>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</si>
  <si>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</si>
  <si>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</si>
  <si>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</si>
  <si>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</si>
  <si>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</si>
  <si>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</si>
  <si>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</si>
  <si>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</si>
  <si>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</si>
  <si>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</si>
  <si>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</si>
  <si>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</si>
  <si>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</si>
  <si>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</si>
  <si>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</si>
  <si>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</si>
  <si>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</si>
  <si>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</si>
  <si>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</si>
  <si>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</si>
  <si>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</si>
  <si>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</si>
  <si>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</si>
  <si>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</si>
  <si>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</si>
  <si>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</si>
  <si>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</si>
  <si>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</si>
  <si>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</si>
  <si>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</si>
  <si>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</si>
  <si>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</si>
  <si>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</si>
  <si>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</si>
  <si>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</si>
  <si>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</si>
  <si>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</si>
  <si>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</si>
  <si>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</si>
  <si>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</si>
  <si>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</si>
  <si>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</si>
  <si>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</si>
  <si>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</si>
  <si>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</si>
  <si>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</si>
  <si>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</si>
  <si>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</si>
  <si>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</si>
  <si>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</si>
  <si>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</si>
  <si>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</si>
  <si>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</si>
  <si>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</si>
  <si>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</si>
  <si>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</si>
  <si>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</si>
  <si>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</si>
  <si>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</si>
  <si>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</si>
  <si>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</si>
  <si>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</si>
  <si>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</si>
  <si>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</si>
  <si>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</si>
  <si>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</si>
  <si>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</si>
  <si>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</si>
  <si>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</si>
  <si>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</si>
  <si>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</si>
  <si>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</si>
  <si>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</si>
  <si>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</si>
  <si>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</si>
  <si>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</si>
  <si>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</si>
  <si>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</si>
  <si>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</si>
  <si>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</si>
  <si>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</si>
  <si>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</si>
  <si>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</si>
  <si>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</si>
  <si>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</si>
  <si>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</si>
  <si>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</si>
  <si>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</si>
  <si>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</si>
  <si>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</si>
  <si>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</si>
  <si>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</si>
  <si>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</si>
  <si>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</si>
  <si>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</si>
  <si>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</si>
  <si>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</si>
  <si>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</si>
  <si>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</si>
  <si>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</si>
  <si>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</si>
  <si>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</si>
  <si>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</si>
  <si>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</si>
  <si>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</si>
  <si>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</si>
  <si>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</si>
  <si>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</si>
  <si>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</si>
  <si>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</si>
  <si>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</si>
  <si>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</si>
  <si>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</si>
  <si>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</si>
  <si>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</si>
  <si>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</si>
  <si>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</si>
  <si>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</si>
  <si>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</si>
  <si>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</si>
  <si>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</si>
  <si>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</si>
  <si>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</si>
  <si>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</si>
  <si>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</si>
  <si>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</si>
  <si>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</si>
  <si>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</si>
  <si>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</si>
  <si>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</si>
  <si>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</si>
  <si>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</si>
  <si>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</si>
  <si>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</si>
  <si>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</si>
  <si>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</si>
  <si>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</si>
  <si>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</si>
  <si>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</si>
  <si>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</si>
  <si>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</si>
  <si>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</si>
  <si>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</si>
  <si>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</si>
  <si>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</si>
  <si>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</si>
  <si>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</si>
  <si>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</si>
  <si>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</si>
  <si>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</si>
  <si>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</si>
  <si>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</si>
  <si>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</si>
  <si>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</si>
  <si>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</si>
  <si>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</si>
  <si>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</si>
  <si>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</si>
  <si>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</si>
  <si>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</si>
  <si>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</si>
  <si>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</si>
  <si>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</si>
  <si>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</si>
  <si>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</si>
  <si>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</si>
  <si>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</si>
  <si>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</si>
  <si>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</si>
  <si>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</si>
  <si>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</si>
  <si>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</si>
  <si>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</si>
  <si>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</si>
  <si>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</si>
  <si>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</si>
  <si>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</si>
  <si>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</si>
  <si>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</si>
  <si>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</si>
  <si>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</si>
  <si>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</si>
  <si>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</si>
  <si>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</si>
  <si>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</si>
  <si>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</si>
  <si>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</si>
  <si>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</si>
  <si>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</si>
  <si>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</si>
  <si>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</si>
  <si>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</si>
  <si>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</si>
  <si>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</si>
  <si>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</si>
  <si>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</si>
  <si>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</si>
  <si>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</si>
  <si>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</si>
  <si>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</si>
  <si>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</si>
  <si>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</si>
  <si>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</si>
  <si>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</si>
  <si>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</si>
  <si>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</si>
  <si>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</si>
  <si>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</si>
  <si>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</si>
  <si>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</si>
  <si>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</si>
  <si>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</si>
  <si>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</si>
  <si>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</si>
  <si>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</si>
  <si>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</si>
  <si>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</si>
  <si>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</si>
  <si>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</si>
  <si>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</si>
  <si>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</si>
  <si>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</si>
  <si>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</si>
  <si>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</si>
  <si>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</si>
  <si>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</si>
  <si>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</si>
  <si>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</si>
  <si>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</si>
  <si>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</si>
  <si>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</si>
  <si>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</si>
  <si>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</si>
  <si>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</si>
  <si>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</si>
  <si>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</si>
  <si>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</si>
  <si>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</si>
  <si>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</si>
  <si>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</si>
  <si>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</si>
  <si>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</si>
  <si>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</si>
  <si>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</si>
  <si>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</si>
  <si>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</si>
  <si>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</si>
  <si>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</si>
  <si>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</si>
  <si>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</si>
  <si>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</si>
  <si>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</si>
  <si>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</si>
  <si>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</si>
  <si>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</si>
  <si>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</si>
  <si>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</si>
  <si>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</si>
  <si>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</si>
  <si>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</si>
  <si>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</si>
  <si>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</si>
  <si>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</si>
  <si>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</si>
  <si>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</si>
  <si>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</si>
  <si>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</si>
  <si>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</si>
  <si>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</si>
  <si>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</si>
  <si>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</si>
  <si>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</si>
  <si>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</si>
  <si>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</si>
  <si>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</si>
  <si>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</si>
  <si>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</si>
  <si>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</si>
  <si>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</si>
  <si>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</si>
  <si>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</si>
  <si>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</si>
  <si>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</si>
  <si>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</si>
  <si>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</si>
  <si>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</si>
  <si>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</si>
  <si>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</si>
  <si>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</si>
  <si>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</si>
  <si>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</si>
  <si>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</si>
  <si>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</si>
  <si>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</si>
  <si>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</si>
  <si>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</si>
  <si>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</si>
  <si>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</si>
  <si>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</si>
  <si>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</si>
  <si>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</si>
  <si>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</si>
  <si>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</si>
  <si>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</si>
  <si>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</si>
  <si>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</si>
  <si>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</si>
  <si>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</si>
  <si>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</si>
  <si>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</si>
  <si>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</si>
  <si>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</si>
  <si>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</si>
  <si>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</si>
  <si>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</si>
  <si>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</si>
  <si>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</si>
  <si>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</si>
  <si>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</si>
  <si>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</si>
  <si>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</si>
  <si>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</si>
  <si>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</si>
  <si>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</si>
  <si>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</si>
  <si>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</si>
  <si>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</si>
  <si>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</si>
  <si>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</si>
  <si>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</si>
  <si>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</si>
  <si>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</si>
  <si>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</si>
  <si>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</si>
  <si>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</si>
  <si>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</si>
  <si>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</si>
  <si>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</si>
  <si>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</si>
  <si>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</si>
  <si>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</si>
  <si>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</si>
  <si>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</si>
  <si>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</si>
  <si>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</si>
  <si>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</si>
  <si>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</si>
  <si>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</si>
  <si>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</si>
  <si>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</si>
  <si>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</si>
  <si>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</si>
  <si>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</si>
  <si>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</si>
  <si>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</si>
  <si>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</si>
  <si>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</si>
  <si>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</si>
  <si>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</si>
  <si>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</si>
  <si>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</si>
  <si>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</si>
  <si>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</si>
  <si>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</si>
  <si>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</si>
  <si>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</si>
  <si>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</si>
  <si>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</si>
  <si>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</si>
  <si>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</si>
  <si>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</si>
  <si>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</si>
  <si>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</si>
  <si>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</si>
  <si>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</si>
  <si>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</si>
  <si>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</si>
  <si>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</si>
  <si>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</si>
  <si>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</si>
  <si>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</si>
  <si>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</si>
  <si>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</si>
  <si>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</si>
  <si>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</si>
  <si>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</si>
  <si>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</si>
  <si>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</si>
  <si>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</si>
  <si>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</si>
  <si>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</si>
  <si>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</si>
  <si>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</si>
  <si>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</si>
  <si>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</si>
  <si>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</si>
  <si>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</si>
  <si>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</si>
  <si>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</si>
  <si>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</si>
  <si>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</si>
  <si>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</si>
  <si>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</si>
  <si>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</si>
  <si>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</si>
  <si>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</si>
  <si>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</si>
  <si>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</si>
  <si>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</si>
  <si>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</si>
  <si>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</si>
  <si>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</si>
  <si>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</si>
  <si>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</si>
  <si>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</si>
  <si>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</si>
  <si>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</si>
  <si>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</si>
  <si>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</si>
  <si>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</si>
  <si>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</si>
  <si>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</si>
  <si>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</si>
  <si>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</si>
  <si>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</si>
  <si>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</si>
  <si>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</si>
  <si>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</si>
  <si>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</si>
  <si>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</si>
  <si>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</si>
  <si>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</si>
  <si>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</si>
  <si>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</si>
  <si>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</si>
  <si>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</si>
  <si>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</si>
  <si>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</si>
  <si>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</si>
  <si>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</si>
  <si>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</si>
  <si>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</si>
  <si>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</si>
  <si>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</si>
  <si>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</si>
  <si>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</si>
  <si>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</si>
  <si>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</si>
  <si>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</si>
  <si>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</si>
  <si>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</si>
  <si>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</si>
  <si>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</si>
  <si>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</si>
  <si>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</si>
  <si>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</si>
  <si>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</si>
  <si>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</si>
  <si>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</si>
  <si>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</si>
  <si>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</si>
  <si>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</si>
  <si>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</si>
  <si>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</si>
  <si>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</si>
  <si>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</si>
  <si>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</si>
  <si>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</si>
  <si>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</si>
  <si>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</si>
  <si>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</si>
  <si>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</si>
  <si>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</si>
  <si>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</si>
  <si>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</si>
  <si>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</si>
  <si>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</si>
  <si>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</si>
  <si>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</si>
  <si>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</si>
  <si>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</si>
  <si>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</si>
  <si>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</si>
  <si>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</si>
  <si>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</si>
  <si>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</si>
  <si>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</si>
  <si>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</si>
  <si>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</si>
  <si>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</si>
  <si>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</si>
  <si>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</si>
  <si>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</si>
  <si>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</si>
  <si>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</si>
  <si>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</si>
  <si>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</si>
  <si>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</si>
  <si>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</si>
  <si>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</si>
  <si>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</si>
  <si>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</si>
  <si>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</si>
  <si>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</si>
  <si>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</si>
  <si>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</si>
  <si>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</si>
  <si>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</si>
  <si>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</si>
  <si>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</si>
  <si>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</si>
  <si>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</si>
  <si>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</si>
  <si>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</si>
  <si>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</si>
  <si>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</si>
  <si>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</si>
  <si>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</si>
  <si>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</si>
  <si>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</si>
  <si>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</si>
  <si>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</si>
  <si>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</si>
  <si>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</si>
  <si>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</si>
  <si>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</si>
  <si>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</si>
  <si>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</si>
  <si>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</si>
  <si>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</si>
  <si>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</si>
  <si>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</si>
  <si>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</si>
  <si>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</si>
  <si>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</si>
  <si>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</si>
  <si>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</si>
  <si>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</si>
  <si>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</si>
  <si>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</si>
  <si>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</si>
  <si>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</si>
  <si>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</si>
  <si>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</si>
  <si>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</si>
  <si>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</si>
  <si>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</si>
  <si>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</si>
  <si>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</si>
  <si>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</si>
  <si>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</si>
  <si>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</si>
  <si>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</si>
  <si>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</si>
  <si>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</si>
  <si>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</si>
  <si>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</si>
  <si>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</si>
  <si>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</si>
  <si>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</si>
  <si>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</si>
  <si>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</si>
  <si>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</si>
  <si>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</si>
  <si>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</si>
  <si>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</si>
  <si>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</si>
  <si>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</si>
  <si>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</si>
  <si>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</si>
  <si>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</si>
  <si>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</si>
  <si>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</si>
  <si>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</si>
  <si>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</si>
  <si>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</si>
  <si>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</si>
  <si>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</si>
  <si>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</si>
  <si>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</si>
  <si>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</si>
  <si>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</si>
  <si>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</si>
  <si>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</si>
  <si>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</si>
  <si>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</si>
  <si>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</si>
  <si>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</si>
  <si>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</si>
  <si>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</si>
  <si>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</si>
  <si>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</si>
  <si>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</si>
  <si>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</si>
  <si>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</si>
  <si>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</si>
  <si>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</si>
  <si>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</si>
  <si>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</si>
  <si>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</si>
  <si>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</si>
  <si>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</si>
  <si>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</si>
  <si>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</si>
  <si>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</si>
  <si>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</si>
  <si>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</si>
  <si>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</si>
  <si>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</si>
  <si>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</si>
  <si>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</si>
  <si>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</si>
  <si>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</si>
  <si>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</si>
  <si>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</si>
  <si>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</si>
  <si>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</si>
  <si>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</si>
  <si>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</si>
  <si>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</si>
  <si>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</si>
  <si>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</si>
  <si>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</si>
  <si>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</si>
  <si>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</si>
  <si>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</si>
  <si>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</si>
  <si>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</si>
  <si>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</si>
  <si>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</si>
  <si>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</si>
  <si>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</si>
  <si>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</si>
  <si>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</si>
  <si>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</si>
  <si>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</si>
  <si>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</si>
  <si>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</si>
  <si>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</si>
  <si>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</si>
  <si>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</si>
  <si>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</si>
  <si>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</si>
  <si>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</si>
  <si>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</si>
  <si>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</si>
  <si>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</si>
  <si>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</si>
  <si>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</si>
  <si>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</si>
  <si>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</si>
  <si>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</si>
  <si>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</si>
  <si>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</si>
  <si>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</si>
  <si>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</si>
  <si>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</si>
  <si>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</si>
  <si>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</si>
  <si>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</si>
  <si>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</si>
  <si>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</si>
  <si>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</si>
  <si>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</si>
  <si>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</si>
  <si>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</si>
  <si>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</si>
  <si>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</si>
  <si>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</si>
  <si>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</si>
  <si>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</si>
  <si>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</si>
  <si>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</si>
  <si>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</si>
  <si>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</si>
  <si>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</si>
  <si>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</si>
  <si>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</si>
  <si>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</si>
  <si>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</si>
  <si>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</si>
  <si>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</si>
  <si>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</si>
  <si>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</si>
  <si>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</si>
  <si>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</si>
  <si>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</si>
  <si>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</si>
  <si>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</si>
  <si>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</si>
  <si>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</si>
  <si>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</si>
  <si>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</si>
  <si>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</si>
  <si>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</si>
  <si>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</si>
  <si>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</si>
  <si>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</si>
  <si>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</si>
  <si>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</si>
  <si>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</si>
  <si>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</si>
  <si>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</si>
  <si>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</si>
  <si>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</si>
  <si>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</si>
  <si>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</si>
  <si>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</si>
  <si>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</si>
  <si>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</si>
  <si>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</si>
  <si>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</si>
  <si>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</si>
  <si>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</si>
  <si>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</si>
  <si>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</si>
  <si>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</si>
  <si>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</si>
  <si>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</si>
  <si>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</si>
  <si>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</si>
  <si>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</si>
  <si>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</si>
  <si>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</si>
  <si>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</si>
  <si>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</si>
  <si>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</si>
  <si>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</si>
  <si>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</si>
  <si>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</si>
  <si>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</si>
  <si>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</si>
  <si>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</si>
  <si>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</si>
  <si>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</si>
  <si>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</si>
  <si>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</si>
  <si>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</si>
  <si>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</si>
  <si>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</si>
  <si>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</si>
  <si>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</si>
  <si>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</si>
  <si>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</si>
  <si>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</si>
  <si>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</si>
  <si>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</si>
  <si>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</si>
  <si>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</si>
  <si>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</si>
  <si>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</si>
  <si>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</si>
  <si>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</si>
  <si>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</si>
  <si>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</si>
  <si>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</si>
  <si>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</si>
  <si>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</si>
  <si>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</si>
  <si>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</si>
  <si>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</si>
  <si>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</si>
  <si>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</si>
  <si>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</si>
  <si>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</si>
  <si>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</si>
  <si>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</si>
  <si>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</si>
  <si>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</si>
  <si>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</si>
  <si>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</si>
  <si>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</si>
  <si>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</si>
  <si>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</si>
  <si>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</si>
  <si>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</si>
  <si>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</si>
  <si>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</si>
  <si>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</si>
  <si>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</si>
  <si>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</si>
  <si>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</si>
  <si>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</si>
  <si>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</si>
  <si>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</si>
  <si>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</si>
  <si>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</si>
  <si>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</si>
  <si>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</si>
  <si>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</si>
  <si>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</si>
  <si>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</si>
  <si>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</si>
  <si>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</si>
  <si>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</si>
  <si>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</si>
  <si>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</si>
  <si>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</si>
  <si>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</si>
  <si>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</si>
  <si>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</si>
  <si>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</si>
  <si>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</si>
  <si>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</si>
  <si>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</si>
  <si>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</si>
  <si>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</si>
  <si>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</si>
  <si>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</si>
  <si>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</si>
  <si>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</si>
  <si>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</si>
  <si>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</si>
  <si>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</si>
  <si>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</si>
  <si>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</si>
  <si>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</si>
  <si>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</si>
  <si>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</si>
  <si>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</si>
  <si>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</si>
  <si>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</si>
  <si>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</si>
  <si>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</si>
  <si>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</si>
  <si>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</si>
  <si>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</si>
  <si>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</si>
  <si>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</si>
  <si>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</si>
  <si>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</si>
  <si>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</si>
  <si>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</si>
  <si>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</si>
  <si>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</si>
  <si>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</si>
  <si>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</si>
  <si>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</si>
  <si>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</si>
  <si>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</si>
  <si>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</si>
  <si>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</si>
  <si>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</si>
  <si>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</si>
  <si>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</si>
  <si>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</si>
  <si>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</si>
  <si>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</si>
  <si>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</si>
  <si>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</si>
  <si>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</si>
  <si>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</si>
  <si>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</si>
  <si>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</si>
  <si>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</si>
  <si>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</si>
  <si>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</si>
  <si>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</si>
  <si>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</si>
  <si>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</si>
  <si>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</si>
  <si>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</si>
  <si>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</si>
  <si>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</si>
  <si>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</si>
  <si>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</si>
  <si>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</si>
  <si>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</si>
  <si>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</si>
  <si>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</si>
  <si>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</si>
  <si>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</si>
  <si>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</si>
  <si>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</si>
  <si>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</si>
  <si>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</si>
  <si>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</si>
  <si>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</si>
  <si>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</si>
  <si>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</si>
  <si>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</si>
  <si>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</si>
  <si>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</si>
  <si>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</si>
  <si>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</si>
  <si>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</si>
  <si>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</si>
  <si>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</si>
  <si>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</si>
  <si>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</si>
  <si>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</si>
  <si>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</si>
  <si>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</si>
  <si>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</si>
  <si>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</si>
  <si>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</si>
  <si>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</si>
  <si>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</si>
  <si>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</si>
  <si>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</si>
  <si>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</si>
  <si>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</si>
  <si>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</si>
  <si>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</si>
  <si>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</si>
  <si>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</si>
  <si>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</si>
  <si>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</si>
  <si>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</si>
  <si>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</si>
  <si>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</si>
  <si>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</si>
  <si>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</si>
  <si>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</si>
  <si>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</si>
  <si>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</si>
  <si>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</si>
  <si>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</si>
  <si>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</si>
  <si>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</si>
  <si>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</si>
  <si>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</si>
  <si>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</si>
  <si>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</si>
  <si>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</si>
  <si>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</si>
  <si>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</si>
  <si>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</si>
  <si>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</si>
  <si>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</si>
  <si>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</si>
  <si>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</si>
  <si>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</si>
  <si>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</si>
  <si>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</si>
  <si>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</si>
  <si>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</si>
  <si>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</si>
  <si>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</si>
  <si>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</si>
  <si>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</si>
  <si>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</si>
  <si>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</si>
  <si>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</si>
  <si>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</si>
  <si>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</si>
  <si>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</si>
  <si>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</si>
  <si>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</si>
  <si>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</si>
  <si>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</si>
  <si>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</si>
  <si>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</si>
  <si>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</si>
  <si>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</si>
  <si>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</si>
  <si>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</si>
  <si>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</si>
  <si>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</si>
  <si>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</si>
  <si>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</si>
  <si>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</si>
  <si>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</si>
  <si>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</si>
  <si>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</si>
  <si>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</si>
  <si>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</si>
  <si>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</si>
  <si>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</si>
  <si>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</si>
  <si>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</si>
  <si>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</si>
  <si>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</si>
  <si>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</si>
  <si>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</si>
  <si>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</si>
  <si>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</si>
  <si>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</si>
  <si>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</si>
  <si>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</si>
  <si>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</si>
  <si>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</si>
  <si>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</si>
  <si>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</si>
  <si>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</si>
  <si>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</si>
  <si>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</si>
  <si>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</si>
  <si>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</si>
  <si>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</si>
  <si>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</si>
  <si>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</si>
  <si>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</si>
  <si>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</si>
  <si>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</si>
  <si>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</si>
  <si>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</si>
  <si>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</si>
  <si>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</si>
  <si>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</si>
  <si>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</si>
  <si>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</si>
  <si>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</si>
  <si>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</si>
  <si>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</si>
  <si>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</si>
  <si>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</si>
  <si>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</si>
  <si>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</si>
  <si>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</si>
  <si>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</si>
  <si>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</si>
  <si>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</si>
  <si>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</si>
  <si>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</si>
  <si>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</si>
  <si>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</si>
  <si>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</si>
  <si>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</si>
  <si>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</si>
  <si>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</si>
  <si>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</si>
  <si>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</si>
  <si>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</si>
  <si>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</si>
  <si>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</si>
  <si>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</si>
  <si>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</si>
  <si>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</si>
  <si>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</si>
  <si>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</si>
  <si>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</si>
  <si>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</si>
  <si>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</si>
  <si>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</si>
  <si>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</si>
  <si>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</si>
  <si>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</si>
  <si>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</si>
  <si>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</si>
  <si>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</si>
  <si>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</si>
  <si>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</si>
  <si>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</si>
  <si>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</si>
  <si>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</si>
  <si>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</si>
  <si>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</si>
  <si>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</si>
  <si>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</si>
  <si>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</si>
  <si>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</si>
  <si>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</si>
  <si>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</si>
  <si>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</si>
  <si>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</si>
  <si>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</si>
  <si>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</si>
  <si>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</si>
  <si>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</si>
  <si>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</si>
  <si>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</si>
  <si>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</si>
  <si>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</si>
  <si>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</si>
  <si>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</si>
  <si>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</si>
  <si>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</si>
  <si>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</si>
  <si>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</si>
  <si>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</si>
  <si>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</si>
  <si>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</si>
  <si>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</si>
  <si>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</si>
  <si>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</si>
  <si>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</si>
  <si>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</si>
  <si>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</si>
  <si>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</si>
  <si>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</si>
  <si>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</si>
  <si>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</si>
  <si>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</si>
  <si>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</si>
  <si>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</si>
  <si>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</si>
  <si>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</si>
  <si>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</si>
  <si>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</si>
  <si>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</si>
  <si>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</si>
  <si>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</si>
  <si>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</si>
  <si>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</si>
  <si>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</si>
  <si>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</si>
  <si>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</si>
  <si>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</si>
  <si>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</si>
  <si>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</si>
  <si>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</si>
  <si>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</si>
  <si>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</si>
  <si>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</si>
  <si>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</si>
  <si>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</si>
  <si>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</si>
  <si>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</si>
  <si>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</si>
  <si>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</si>
  <si>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</si>
  <si>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</si>
  <si>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</si>
  <si>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</si>
  <si>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</si>
  <si>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</si>
  <si>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</si>
  <si>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</si>
  <si>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</si>
  <si>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</si>
  <si>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</si>
  <si>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</si>
  <si>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</si>
  <si>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</si>
  <si>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</si>
  <si>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</si>
  <si>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</si>
  <si>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</si>
  <si>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</si>
  <si>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</si>
  <si>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</si>
  <si>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</si>
  <si>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</si>
  <si>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</si>
  <si>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</si>
  <si>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</si>
  <si>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</si>
  <si>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</si>
  <si>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</si>
  <si>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</si>
  <si>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</si>
  <si>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</si>
  <si>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</si>
  <si>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</si>
  <si>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</si>
  <si>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</si>
  <si>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</si>
  <si>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</si>
  <si>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</si>
  <si>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</si>
  <si>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</si>
  <si>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</si>
  <si>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</si>
  <si>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</si>
  <si>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</si>
  <si>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</si>
  <si>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</si>
  <si>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</si>
  <si>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</si>
  <si>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</si>
  <si>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</si>
  <si>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</si>
  <si>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</si>
  <si>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</si>
  <si>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</si>
  <si>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</si>
  <si>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</si>
  <si>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</si>
  <si>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</si>
  <si>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</si>
  <si>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</si>
  <si>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</si>
  <si>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</si>
  <si>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</si>
  <si>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</si>
  <si>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</si>
  <si>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</si>
  <si>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</si>
  <si>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</si>
  <si>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</si>
  <si>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</si>
  <si>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</si>
  <si>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</si>
  <si>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</si>
  <si>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</si>
  <si>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</si>
  <si>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</si>
  <si>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</si>
  <si>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</si>
  <si>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</si>
  <si>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</si>
  <si>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</si>
  <si>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</si>
  <si>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</si>
  <si>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</si>
  <si>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</si>
  <si>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</si>
  <si>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</si>
  <si>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</si>
  <si>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</si>
  <si>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</si>
  <si>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</si>
  <si>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</si>
  <si>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</si>
  <si>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</si>
  <si>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</si>
  <si>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</si>
  <si>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</si>
  <si>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</si>
  <si>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</si>
  <si>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</si>
  <si>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</si>
  <si>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</si>
  <si>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</si>
  <si>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</si>
  <si>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</si>
  <si>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</si>
  <si>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</si>
  <si>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</si>
  <si>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</si>
  <si>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</si>
  <si>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</si>
  <si>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</si>
  <si>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</si>
  <si>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</si>
  <si>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</si>
  <si>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</si>
  <si>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</si>
  <si>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</si>
  <si>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</si>
  <si>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</si>
  <si>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</si>
  <si>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</si>
  <si>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</si>
  <si>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</si>
  <si>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</si>
  <si>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</si>
  <si>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</si>
  <si>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</si>
  <si>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</si>
  <si>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</si>
  <si>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</si>
  <si>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</si>
  <si>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</si>
  <si>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</si>
  <si>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</si>
  <si>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</si>
  <si>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</si>
  <si>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</si>
  <si>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</si>
  <si>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</si>
  <si>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</si>
  <si>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</si>
  <si>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</si>
  <si>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</si>
  <si>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</si>
  <si>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</si>
  <si>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</si>
  <si>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</si>
  <si>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</si>
  <si>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</si>
  <si>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</si>
  <si>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</si>
  <si>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</si>
  <si>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</si>
  <si>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</si>
  <si>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</si>
  <si>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</si>
  <si>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</si>
  <si>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</si>
  <si>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</si>
  <si>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</si>
  <si>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</si>
  <si>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</si>
  <si>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</si>
  <si>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</si>
  <si>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</si>
  <si>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</si>
  <si>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</si>
  <si>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</si>
  <si>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</si>
  <si>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</si>
  <si>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</si>
  <si>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</si>
  <si>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</si>
  <si>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</si>
  <si>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</si>
  <si>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</si>
  <si>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</si>
  <si>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</si>
  <si>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</si>
  <si>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</si>
  <si>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</si>
  <si>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</si>
  <si>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</si>
  <si>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</si>
  <si>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</si>
  <si>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</si>
  <si>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</si>
  <si>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</si>
  <si>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</si>
  <si>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</si>
  <si>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</si>
  <si>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</si>
  <si>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</si>
  <si>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</si>
  <si>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</si>
  <si>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</si>
  <si>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</si>
  <si>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</si>
  <si>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</si>
  <si>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</si>
  <si>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</si>
  <si>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</si>
  <si>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</si>
  <si>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</si>
  <si>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</si>
  <si>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</si>
  <si>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</si>
  <si>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</si>
  <si>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</si>
  <si>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</si>
  <si>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</si>
  <si>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</si>
  <si>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</si>
  <si>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</si>
  <si>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</si>
  <si>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</si>
  <si>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</si>
  <si>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</si>
  <si>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</si>
  <si>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</si>
  <si>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</si>
  <si>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</si>
  <si>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</si>
  <si>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</si>
  <si>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</si>
  <si>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</si>
  <si>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</si>
  <si>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</si>
  <si>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</si>
  <si>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</si>
  <si>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</si>
  <si>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</si>
  <si>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</si>
  <si>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</si>
  <si>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</si>
  <si>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</si>
  <si>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</si>
  <si>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</si>
  <si>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</si>
  <si>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</si>
  <si>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</si>
  <si>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</si>
  <si>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</si>
  <si>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</si>
  <si>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</si>
  <si>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</si>
  <si>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</si>
  <si>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</si>
  <si>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</si>
  <si>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</si>
  <si>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</si>
  <si>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</si>
  <si>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</si>
  <si>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</si>
  <si>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</si>
  <si>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</si>
  <si>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</si>
  <si>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</si>
  <si>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</si>
  <si>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</si>
  <si>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</si>
  <si>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</si>
  <si>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</si>
  <si>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</si>
  <si>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</si>
  <si>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</si>
  <si>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</si>
  <si>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</si>
  <si>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</si>
  <si>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</si>
  <si>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</si>
  <si>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</si>
  <si>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</si>
  <si>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</si>
  <si>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</si>
  <si>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</si>
  <si>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</si>
  <si>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</si>
  <si>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</si>
  <si>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</si>
  <si>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</si>
  <si>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</si>
  <si>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</si>
  <si>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</si>
  <si>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</si>
  <si>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</si>
  <si>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</si>
  <si>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</si>
  <si>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</si>
  <si>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</si>
  <si>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</si>
  <si>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</si>
  <si>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</si>
  <si>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</si>
  <si>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</si>
  <si>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</si>
  <si>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</si>
  <si>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</si>
  <si>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</si>
  <si>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</si>
  <si>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</si>
  <si>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</si>
  <si>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</si>
  <si>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</si>
  <si>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</si>
  <si>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</si>
  <si>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</si>
  <si>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</si>
  <si>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</si>
  <si>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</si>
  <si>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</si>
  <si>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</si>
  <si>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</si>
  <si>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</si>
  <si>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</si>
  <si>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</si>
  <si>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</si>
  <si>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</si>
  <si>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</si>
  <si>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</si>
  <si>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</si>
  <si>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</si>
  <si>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</si>
  <si>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</si>
  <si>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</si>
  <si>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</si>
  <si>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</si>
  <si>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</si>
  <si>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</si>
  <si>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</si>
  <si>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</si>
  <si>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</si>
  <si>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</si>
  <si>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</si>
  <si>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</si>
  <si>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</si>
  <si>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</si>
  <si>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</si>
  <si>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</si>
  <si>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</si>
  <si>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</si>
  <si>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</si>
  <si>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</si>
  <si>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</si>
  <si>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</si>
  <si>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</si>
  <si>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</si>
  <si>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</si>
  <si>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</si>
  <si>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</si>
  <si>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</si>
  <si>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</si>
  <si>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</si>
  <si>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</si>
  <si>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</si>
  <si>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</si>
  <si>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</si>
  <si>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</si>
  <si>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</si>
  <si>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</si>
  <si>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</si>
  <si>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</si>
  <si>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</si>
  <si>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</si>
  <si>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</si>
  <si>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</si>
  <si>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</si>
  <si>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</si>
  <si>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</si>
  <si>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</si>
  <si>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</si>
  <si>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</si>
  <si>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</si>
  <si>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</si>
  <si>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</si>
  <si>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</si>
  <si>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</si>
  <si>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</si>
  <si>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</si>
  <si>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</si>
  <si>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</si>
  <si>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</si>
  <si>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</si>
  <si>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</si>
  <si>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</si>
  <si>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</si>
  <si>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</si>
  <si>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</si>
  <si>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</si>
  <si>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</si>
  <si>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</si>
  <si>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</si>
  <si>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</si>
  <si>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</si>
  <si>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</si>
  <si>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</si>
  <si>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</si>
  <si>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</si>
  <si>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</si>
  <si>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</si>
  <si>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</si>
  <si>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</si>
  <si>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</si>
  <si>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</si>
  <si>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</si>
  <si>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</si>
  <si>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</si>
  <si>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</si>
  <si>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</si>
  <si>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</si>
  <si>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</si>
  <si>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</si>
  <si>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</si>
  <si>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</si>
  <si>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</si>
  <si>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</si>
  <si>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</si>
  <si>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</si>
  <si>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</si>
  <si>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</si>
  <si>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</si>
  <si>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</si>
  <si>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</si>
  <si>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</si>
  <si>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</si>
  <si>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</si>
  <si>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</si>
  <si>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</si>
  <si>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</si>
  <si>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</si>
  <si>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</si>
  <si>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</si>
  <si>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</si>
  <si>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</si>
  <si>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</si>
  <si>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</si>
  <si>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</si>
  <si>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</si>
  <si>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</si>
  <si>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</si>
  <si>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</si>
  <si>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</si>
  <si>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</si>
  <si>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</si>
  <si>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</si>
  <si>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</si>
  <si>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</si>
  <si>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</si>
  <si>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</si>
  <si>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</si>
  <si>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</si>
  <si>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</si>
  <si>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</si>
  <si>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</si>
  <si>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</si>
  <si>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</si>
  <si>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</si>
  <si>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</si>
  <si>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</si>
  <si>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</si>
  <si>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</si>
  <si>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</si>
  <si>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</si>
  <si>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</si>
  <si>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</si>
  <si>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</si>
  <si>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</si>
  <si>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</si>
  <si>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</si>
  <si>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</si>
  <si>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</si>
  <si>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</si>
  <si>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</si>
  <si>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</si>
  <si>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</si>
  <si>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</si>
  <si>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</si>
  <si>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</si>
  <si>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</si>
  <si>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</si>
  <si>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</si>
  <si>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</si>
  <si>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</si>
  <si>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</si>
  <si>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</si>
  <si>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</si>
  <si>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</si>
  <si>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</si>
  <si>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</si>
  <si>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</si>
  <si>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</si>
  <si>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</si>
  <si>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</si>
  <si>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</si>
  <si>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</si>
  <si>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</si>
  <si>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</si>
  <si>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</si>
  <si>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</si>
  <si>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</si>
  <si>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</si>
  <si>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</si>
  <si>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</si>
  <si>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</si>
  <si>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</si>
  <si>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</si>
  <si>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</si>
  <si>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</si>
  <si>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</si>
  <si>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</si>
  <si>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</si>
  <si>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</si>
  <si>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</si>
  <si>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</si>
  <si>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</si>
  <si>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</si>
  <si>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</si>
  <si>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</si>
  <si>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</si>
  <si>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</si>
  <si>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</si>
  <si>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</si>
  <si>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</si>
  <si>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</si>
  <si>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</si>
  <si>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</si>
  <si>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</si>
  <si>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</si>
  <si>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</si>
  <si>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</si>
  <si>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</si>
  <si>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</si>
  <si>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</si>
  <si>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</si>
  <si>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</si>
  <si>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</si>
  <si>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</si>
  <si>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</si>
  <si>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</si>
  <si>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</si>
  <si>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</si>
  <si>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</si>
  <si>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</si>
  <si>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</si>
  <si>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</si>
  <si>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</si>
  <si>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</si>
  <si>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</si>
  <si>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</si>
  <si>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</si>
  <si>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</si>
  <si>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</si>
  <si>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</si>
  <si>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</si>
  <si>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</si>
  <si>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</si>
  <si>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</si>
  <si>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</si>
  <si>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</si>
  <si>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</si>
  <si>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</si>
  <si>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</si>
  <si>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</si>
  <si>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</si>
  <si>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</si>
  <si>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</si>
  <si>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</si>
  <si>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</si>
  <si>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</si>
  <si>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</si>
  <si>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</si>
  <si>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</si>
  <si>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</si>
  <si>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</si>
  <si>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</si>
  <si>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</si>
  <si>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</si>
  <si>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</si>
  <si>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</si>
  <si>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</si>
  <si>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</si>
  <si>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</si>
  <si>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</si>
  <si>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</si>
  <si>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</si>
  <si>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</si>
  <si>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</si>
  <si>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</si>
  <si>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</si>
  <si>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</si>
  <si>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</si>
  <si>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</si>
  <si>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</si>
  <si>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</si>
  <si>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</si>
  <si>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</si>
  <si>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</si>
  <si>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</si>
  <si>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</si>
  <si>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</si>
  <si>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</si>
  <si>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</si>
  <si>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</si>
  <si>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</si>
  <si>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</si>
  <si>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</si>
  <si>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</si>
  <si>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</si>
  <si>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</si>
  <si>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</si>
  <si>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</si>
  <si>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</si>
  <si>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</si>
  <si>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</si>
  <si>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</si>
  <si>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</si>
  <si>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</si>
  <si>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</si>
  <si>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</si>
  <si>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</si>
  <si>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</si>
  <si>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</si>
  <si>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</si>
  <si>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</si>
  <si>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</si>
  <si>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</si>
  <si>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</si>
  <si>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</si>
  <si>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</si>
  <si>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</si>
  <si>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</si>
  <si>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</si>
  <si>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</si>
  <si>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</si>
  <si>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</si>
  <si>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</si>
  <si>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</si>
  <si>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</si>
  <si>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</si>
  <si>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</si>
  <si>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</si>
  <si>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</si>
  <si>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</si>
  <si>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</si>
  <si>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</si>
  <si>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</si>
  <si>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</si>
  <si>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</si>
  <si>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</si>
  <si>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</si>
  <si>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</si>
  <si>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</si>
  <si>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</si>
  <si>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</si>
  <si>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</si>
  <si>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</si>
  <si>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</si>
  <si>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</si>
  <si>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</si>
  <si>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</si>
  <si>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</si>
  <si>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</si>
  <si>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</si>
  <si>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</si>
  <si>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</si>
  <si>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</si>
  <si>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</si>
  <si>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</si>
  <si>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</si>
  <si>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</si>
  <si>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</si>
  <si>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</si>
  <si>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</si>
  <si>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</si>
  <si>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</si>
  <si>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</si>
  <si>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</si>
  <si>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</si>
  <si>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</si>
  <si>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</si>
  <si>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</si>
  <si>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</si>
  <si>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</si>
  <si>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</si>
  <si>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</si>
  <si>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</si>
  <si>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</si>
  <si>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</si>
  <si>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</si>
  <si>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</si>
  <si>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</si>
  <si>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</si>
  <si>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</si>
  <si>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</si>
  <si>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</si>
  <si>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</si>
  <si>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</si>
  <si>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</si>
  <si>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</si>
  <si>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</si>
  <si>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</si>
  <si>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</si>
  <si>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</si>
  <si>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</si>
  <si>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</si>
  <si>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</si>
  <si>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</si>
  <si>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</si>
  <si>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</si>
  <si>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</si>
  <si>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</si>
  <si>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</si>
  <si>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</si>
  <si>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</si>
  <si>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</si>
  <si>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</si>
  <si>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</si>
  <si>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</si>
  <si>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</si>
  <si>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</si>
  <si>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</si>
  <si>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</si>
  <si>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</si>
  <si>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</si>
  <si>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</si>
  <si>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</si>
  <si>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</si>
  <si>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</si>
  <si>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</si>
  <si>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</si>
  <si>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</si>
  <si>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</si>
  <si>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</si>
  <si>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</si>
  <si>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</si>
  <si>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</si>
  <si>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</si>
  <si>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</si>
  <si>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</si>
  <si>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</si>
  <si>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</si>
  <si>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</si>
  <si>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</si>
  <si>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</si>
  <si>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</si>
  <si>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</si>
  <si>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</si>
  <si>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</si>
  <si>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</si>
  <si>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</si>
  <si>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</si>
  <si>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</si>
  <si>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</si>
  <si>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</si>
  <si>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</si>
  <si>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</si>
  <si>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</si>
  <si>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</si>
  <si>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</si>
  <si>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</si>
  <si>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</si>
  <si>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</si>
  <si>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</si>
  <si>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</si>
  <si>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</si>
  <si>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</si>
  <si>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</si>
  <si>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</si>
  <si>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</si>
  <si>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</si>
  <si>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</si>
  <si>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</si>
  <si>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</si>
  <si>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</si>
  <si>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</si>
  <si>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</si>
  <si>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</si>
  <si>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</si>
  <si>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</si>
  <si>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</si>
  <si>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</si>
  <si>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</si>
  <si>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</si>
  <si>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</si>
  <si>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</si>
  <si>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</si>
  <si>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</si>
  <si>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</si>
  <si>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</si>
  <si>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</si>
  <si>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</si>
  <si>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</si>
  <si>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</si>
  <si>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</si>
  <si>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</si>
  <si>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</si>
  <si>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</si>
  <si>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</si>
  <si>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</si>
  <si>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</si>
  <si>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</si>
  <si>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</si>
  <si>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</si>
  <si>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</si>
  <si>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</si>
  <si>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</si>
  <si>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</si>
  <si>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</si>
  <si>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</si>
  <si>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</si>
  <si>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</si>
  <si>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</si>
  <si>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</si>
  <si>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</si>
  <si>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</si>
  <si>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</si>
  <si>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</si>
  <si>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</si>
  <si>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</si>
  <si>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</si>
  <si>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</si>
  <si>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</si>
  <si>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</si>
  <si>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</si>
  <si>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</si>
  <si>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</si>
  <si>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</si>
  <si>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</si>
  <si>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</si>
  <si>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</si>
  <si>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</si>
  <si>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</si>
  <si>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</si>
  <si>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</si>
  <si>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</si>
  <si>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</si>
  <si>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</si>
  <si>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</si>
  <si>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</si>
  <si>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</si>
  <si>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</si>
  <si>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</si>
  <si>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</si>
  <si>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</si>
  <si>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</si>
  <si>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</si>
  <si>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</si>
  <si>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</si>
  <si>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</si>
  <si>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</si>
  <si>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</si>
  <si>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</si>
  <si>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</si>
  <si>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</si>
  <si>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</si>
  <si>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</si>
  <si>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</si>
  <si>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</si>
  <si>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</si>
  <si>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</si>
  <si>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</si>
  <si>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</si>
  <si>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</si>
  <si>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</si>
  <si>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</si>
  <si>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</si>
  <si>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</si>
  <si>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</si>
  <si>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</si>
  <si>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</si>
  <si>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</si>
  <si>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</si>
  <si>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</si>
  <si>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</si>
  <si>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</si>
  <si>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</si>
  <si>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</si>
  <si>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</si>
  <si>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</si>
  <si>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</si>
  <si>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</si>
  <si>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</si>
  <si>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</si>
  <si>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</si>
  <si>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</si>
  <si>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</si>
  <si>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</si>
  <si>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</si>
  <si>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</si>
  <si>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</si>
  <si>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</si>
  <si>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</si>
  <si>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</si>
  <si>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</si>
  <si>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</si>
  <si>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</si>
  <si>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</si>
  <si>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</si>
  <si>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</si>
  <si>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</si>
  <si>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</si>
  <si>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</si>
  <si>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</si>
  <si>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</si>
  <si>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</si>
  <si>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</si>
  <si>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</si>
  <si>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</si>
  <si>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</si>
  <si>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</si>
  <si>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</si>
  <si>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</si>
  <si>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</si>
  <si>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</si>
  <si>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</si>
  <si>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</si>
  <si>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</si>
  <si>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</si>
  <si>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</si>
  <si>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</si>
  <si>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</si>
  <si>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</si>
  <si>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</si>
  <si>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</si>
  <si>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</si>
  <si>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</si>
  <si>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</si>
  <si>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</si>
  <si>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</si>
  <si>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</si>
  <si>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</si>
  <si>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</si>
  <si>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</si>
  <si>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</si>
  <si>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</si>
  <si>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</si>
  <si>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</si>
  <si>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</si>
  <si>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</si>
  <si>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</si>
  <si>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</si>
  <si>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</si>
  <si>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</si>
  <si>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</si>
  <si>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</si>
  <si>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</si>
  <si>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</si>
  <si>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</si>
  <si>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</si>
  <si>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</si>
  <si>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</si>
  <si>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</si>
  <si>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</si>
  <si>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</si>
  <si>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</si>
  <si>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</si>
  <si>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</si>
  <si>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</si>
  <si>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</si>
  <si>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</si>
  <si>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</si>
  <si>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</si>
  <si>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</si>
  <si>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</si>
  <si>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</si>
  <si>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</si>
  <si>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</si>
  <si>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</si>
  <si>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</si>
  <si>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</si>
  <si>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</si>
  <si>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</si>
  <si>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</si>
  <si>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</si>
  <si>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</si>
  <si>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</si>
  <si>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</si>
  <si>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</si>
  <si>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</si>
  <si>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</si>
  <si>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</si>
  <si>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</si>
  <si>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</si>
  <si>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</si>
  <si>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</si>
  <si>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</si>
  <si>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</si>
  <si>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</si>
  <si>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</si>
  <si>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</si>
  <si>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</si>
  <si>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</si>
  <si>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</si>
  <si>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</si>
  <si>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</si>
  <si>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</si>
  <si>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</si>
  <si>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</si>
  <si>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</si>
  <si>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</si>
  <si>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</si>
  <si>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</si>
  <si>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</si>
  <si>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</si>
  <si>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</si>
  <si>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</si>
  <si>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</si>
  <si>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</si>
  <si>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</si>
  <si>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</si>
  <si>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</si>
  <si>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</si>
  <si>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</si>
  <si>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</si>
  <si>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</si>
  <si>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</si>
  <si>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</si>
  <si>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</si>
  <si>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</si>
  <si>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</si>
  <si>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</si>
  <si>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</si>
  <si>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</si>
  <si>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</si>
  <si>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</si>
  <si>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</si>
  <si>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</si>
  <si>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</si>
  <si>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</si>
  <si>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</si>
  <si>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</si>
  <si>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</si>
  <si>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</si>
  <si>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</si>
  <si>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</si>
  <si>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</si>
  <si>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</si>
  <si>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</si>
  <si>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</si>
  <si>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</si>
  <si>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</si>
  <si>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</si>
  <si>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</si>
  <si>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</si>
  <si>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</si>
  <si>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</si>
  <si>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</si>
  <si>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</si>
  <si>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</si>
  <si>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</si>
  <si>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</si>
  <si>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</si>
  <si>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</si>
  <si>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</si>
  <si>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</si>
  <si>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</si>
  <si>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</si>
  <si>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</si>
  <si>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</si>
  <si>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</si>
  <si>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</si>
  <si>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</si>
  <si>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</si>
  <si>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</si>
  <si>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</si>
  <si>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</si>
  <si>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</si>
  <si>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</si>
  <si>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</si>
  <si>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</si>
  <si>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</si>
  <si>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</si>
  <si>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</si>
  <si>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</si>
  <si>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</si>
  <si>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</si>
  <si>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</si>
  <si>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</si>
  <si>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</si>
  <si>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</si>
  <si>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</si>
  <si>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</si>
  <si>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</si>
  <si>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</si>
  <si>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</si>
  <si>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</si>
  <si>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</si>
  <si>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</si>
  <si>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</si>
  <si>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</si>
  <si>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</si>
  <si>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</si>
  <si>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</si>
  <si>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</si>
  <si>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</si>
  <si>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</si>
  <si>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</si>
  <si>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</si>
  <si>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</si>
  <si>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</si>
  <si>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</si>
  <si>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</si>
  <si>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</si>
  <si>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</si>
  <si>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</si>
  <si>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</si>
  <si>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</si>
  <si>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</si>
  <si>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</si>
  <si>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</si>
  <si>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</si>
  <si>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</si>
  <si>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</si>
  <si>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</si>
  <si>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</si>
  <si>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</si>
  <si>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</si>
  <si>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</si>
  <si>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</si>
  <si>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</si>
  <si>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</si>
  <si>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</si>
  <si>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</si>
  <si>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</si>
  <si>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</si>
  <si>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</si>
  <si>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</si>
  <si>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</si>
  <si>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</si>
  <si>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</si>
  <si>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</si>
  <si>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</si>
  <si>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</si>
  <si>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</si>
  <si>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</si>
  <si>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</si>
  <si>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</si>
  <si>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</si>
  <si>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</si>
  <si>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</si>
  <si>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</si>
  <si>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</si>
  <si>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</si>
  <si>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</si>
  <si>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</si>
  <si>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</si>
  <si>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</si>
  <si>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</si>
  <si>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</si>
  <si>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</si>
  <si>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</si>
  <si>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</si>
  <si>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</si>
  <si>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</si>
  <si>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</si>
  <si>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</si>
  <si>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</si>
  <si>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</si>
  <si>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</si>
  <si>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</si>
  <si>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</si>
  <si>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</si>
  <si>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</si>
  <si>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</si>
  <si>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</si>
  <si>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</si>
  <si>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</si>
  <si>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</si>
  <si>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</si>
  <si>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</si>
  <si>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</si>
  <si>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</si>
  <si>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</si>
  <si>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</si>
  <si>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</si>
  <si>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</si>
  <si>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</si>
  <si>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</si>
  <si>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</si>
  <si>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</si>
  <si>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</si>
  <si>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</si>
  <si>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</si>
  <si>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</si>
  <si>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</si>
  <si>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</si>
  <si>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</si>
  <si>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</si>
  <si>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</si>
  <si>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</si>
  <si>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</si>
  <si>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</si>
  <si>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</si>
  <si>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</si>
  <si>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</si>
  <si>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</si>
  <si>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</si>
  <si>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</si>
  <si>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</si>
  <si>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</si>
  <si>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</si>
  <si>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</si>
  <si>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</si>
  <si>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</si>
  <si>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</si>
  <si>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</si>
  <si>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</si>
  <si>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</si>
  <si>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</si>
  <si>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</si>
  <si>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</si>
  <si>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</si>
  <si>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</si>
  <si>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</si>
  <si>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</si>
  <si>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</si>
  <si>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</si>
  <si>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</si>
  <si>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</si>
  <si>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</si>
  <si>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</si>
  <si>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</si>
  <si>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</si>
  <si>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</si>
  <si>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</si>
  <si>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</si>
  <si>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</si>
  <si>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</si>
  <si>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</si>
  <si>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</si>
  <si>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</si>
  <si>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</si>
  <si>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</si>
  <si>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</si>
  <si>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</si>
  <si>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</si>
  <si>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</si>
  <si>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</si>
  <si>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</si>
  <si>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</si>
  <si>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</si>
  <si>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</si>
  <si>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</si>
  <si>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</si>
  <si>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</si>
  <si>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</si>
  <si>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</si>
  <si>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</si>
  <si>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</si>
  <si>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</si>
  <si>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</si>
  <si>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</si>
  <si>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</si>
  <si>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</si>
  <si>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</si>
  <si>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</si>
  <si>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</si>
  <si>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</si>
  <si>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</si>
  <si>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</si>
  <si>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</si>
  <si>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</si>
  <si>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</si>
  <si>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</si>
  <si>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</si>
  <si>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</si>
  <si>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</si>
  <si>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</si>
  <si>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</si>
  <si>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</si>
  <si>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</si>
  <si>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</si>
  <si>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</si>
  <si>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</si>
  <si>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</si>
  <si>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</si>
  <si>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</si>
  <si>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</si>
  <si>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</si>
  <si>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</si>
  <si>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</si>
  <si>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</si>
  <si>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</si>
  <si>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</si>
  <si>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</si>
  <si>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</si>
  <si>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</si>
  <si>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</si>
  <si>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</si>
  <si>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</si>
  <si>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</si>
  <si>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</si>
  <si>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</si>
  <si>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</si>
  <si>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</si>
  <si>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</si>
  <si>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</si>
  <si>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</si>
  <si>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</si>
  <si>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</si>
  <si>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</si>
  <si>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</si>
  <si>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</si>
  <si>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</si>
  <si>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</si>
  <si>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</si>
  <si>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</si>
  <si>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</si>
  <si>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</si>
  <si>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</si>
  <si>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</si>
  <si>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</si>
  <si>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</si>
  <si>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</si>
  <si>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</si>
  <si>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</si>
  <si>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</si>
  <si>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</si>
  <si>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</si>
  <si>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</si>
  <si>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</si>
  <si>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</si>
  <si>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</si>
  <si>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</si>
  <si>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</si>
  <si>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</si>
  <si>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</si>
  <si>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</si>
  <si>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</si>
  <si>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</si>
  <si>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</si>
  <si>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</si>
  <si>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</si>
  <si>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</si>
  <si>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</si>
  <si>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</si>
  <si>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</si>
  <si>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</si>
  <si>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</si>
  <si>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</si>
  <si>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</si>
  <si>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</si>
  <si>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</si>
  <si>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</si>
  <si>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</si>
  <si>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</si>
  <si>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</si>
  <si>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</si>
  <si>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</si>
  <si>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</si>
  <si>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</si>
  <si>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</si>
  <si>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</si>
  <si>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</si>
  <si>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</si>
  <si>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</si>
  <si>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</si>
  <si>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</si>
  <si>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</si>
  <si>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</si>
  <si>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</si>
  <si>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</si>
  <si>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</si>
  <si>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</si>
  <si>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</si>
  <si>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</si>
  <si>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</si>
  <si>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</si>
  <si>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</si>
  <si>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</si>
  <si>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</si>
  <si>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</si>
  <si>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</si>
  <si>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</si>
  <si>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</si>
  <si>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</si>
  <si>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</si>
  <si>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</si>
  <si>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</si>
  <si>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</si>
  <si>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</si>
  <si>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</si>
  <si>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</si>
  <si>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</si>
  <si>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</si>
  <si>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</si>
  <si>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</si>
  <si>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</si>
  <si>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</si>
  <si>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</si>
  <si>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</si>
  <si>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</si>
  <si>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</si>
  <si>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</si>
  <si>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</si>
  <si>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</si>
  <si>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</si>
  <si>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</si>
  <si>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</si>
  <si>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</si>
  <si>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</si>
  <si>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</si>
  <si>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</si>
  <si>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</si>
  <si>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</si>
  <si>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</si>
  <si>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</si>
  <si>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</si>
  <si>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</si>
  <si>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</si>
  <si>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</si>
  <si>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</si>
  <si>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</si>
  <si>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</si>
  <si>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</si>
  <si>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</si>
  <si>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</si>
  <si>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</si>
  <si>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</si>
  <si>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</si>
  <si>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</si>
  <si>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</si>
  <si>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</si>
  <si>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</si>
  <si>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</si>
  <si>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</si>
  <si>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</si>
  <si>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</si>
  <si>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</si>
  <si>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</si>
  <si>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</si>
  <si>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</si>
  <si>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</si>
  <si>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</si>
  <si>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</si>
  <si>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</si>
  <si>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</si>
  <si>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</si>
  <si>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</si>
  <si>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</si>
  <si>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</si>
  <si>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</si>
  <si>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</si>
  <si>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</si>
  <si>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</si>
  <si>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</si>
  <si>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</si>
  <si>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</si>
  <si>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</si>
  <si>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</si>
  <si>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</si>
  <si>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</si>
  <si>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</si>
  <si>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</si>
  <si>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</si>
  <si>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</si>
  <si>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</si>
  <si>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</si>
  <si>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</si>
  <si>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</si>
  <si>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</si>
  <si>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</si>
  <si>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</si>
  <si>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</si>
  <si>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</si>
  <si>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</si>
  <si>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</si>
  <si>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</si>
  <si>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</si>
  <si>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</si>
  <si>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</si>
  <si>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</si>
  <si>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</si>
  <si>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</si>
  <si>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</si>
  <si>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</si>
  <si>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</si>
  <si>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</si>
  <si>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</si>
  <si>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</si>
  <si>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</si>
  <si>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</si>
  <si>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</si>
  <si>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</si>
  <si>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</si>
  <si>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</si>
  <si>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</si>
  <si>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</si>
  <si>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</si>
  <si>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</si>
  <si>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</si>
  <si>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</si>
  <si>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</si>
  <si>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</si>
  <si>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</si>
  <si>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</si>
  <si>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</si>
  <si>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</si>
  <si>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</si>
  <si>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</si>
  <si>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</si>
  <si>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</si>
  <si>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</si>
  <si>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</si>
  <si>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</si>
  <si>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</si>
  <si>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</si>
  <si>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</si>
  <si>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</si>
  <si>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</si>
  <si>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</si>
  <si>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</si>
  <si>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</si>
  <si>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</si>
  <si>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</si>
  <si>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</si>
  <si>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</si>
  <si>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</si>
  <si>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</si>
  <si>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</si>
  <si>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</si>
  <si>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</si>
  <si>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</si>
  <si>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</si>
  <si>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</si>
  <si>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</si>
  <si>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</si>
  <si>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</si>
  <si>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</si>
  <si>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</si>
  <si>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</si>
  <si>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</si>
  <si>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</si>
  <si>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</si>
  <si>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</si>
  <si>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</si>
  <si>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</si>
  <si>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</si>
  <si>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</si>
  <si>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</si>
  <si>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</si>
  <si>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</si>
  <si>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</si>
  <si>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</si>
  <si>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</si>
  <si>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</si>
  <si>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</si>
  <si>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</si>
  <si>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</si>
  <si>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</si>
  <si>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</si>
  <si>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</si>
  <si>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</si>
  <si>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</si>
  <si>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</si>
  <si>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</si>
  <si>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</si>
  <si>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</si>
  <si>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</si>
  <si>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</si>
  <si>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</si>
  <si>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</si>
  <si>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</si>
  <si>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</si>
  <si>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</si>
  <si>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</si>
  <si>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</si>
  <si>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</si>
  <si>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</si>
  <si>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</si>
  <si>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</si>
  <si>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</si>
  <si>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</si>
  <si>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</si>
  <si>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</si>
  <si>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</si>
  <si>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</si>
  <si>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</si>
  <si>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</si>
  <si>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</si>
  <si>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</si>
  <si>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</si>
  <si>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</si>
  <si>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</si>
  <si>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</si>
  <si>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</si>
  <si>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</si>
  <si>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</si>
  <si>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</si>
  <si>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</si>
  <si>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</si>
  <si>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</si>
  <si>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</si>
  <si>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</si>
  <si>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</si>
  <si>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</si>
  <si>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</si>
  <si>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</si>
  <si>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</si>
  <si>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</si>
  <si>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</si>
  <si>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</si>
  <si>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</si>
  <si>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</si>
  <si>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</si>
  <si>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</si>
  <si>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</si>
  <si>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</si>
  <si>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</si>
  <si>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</si>
  <si>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</si>
  <si>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</si>
  <si>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</si>
  <si>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</si>
  <si>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</si>
  <si>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</si>
  <si>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</si>
  <si>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</si>
  <si>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</si>
  <si>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</si>
  <si>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</si>
  <si>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</si>
  <si>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</si>
  <si>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</si>
  <si>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</si>
  <si>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</si>
  <si>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</si>
  <si>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</si>
  <si>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</si>
  <si>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</si>
  <si>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</si>
  <si>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</si>
  <si>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</si>
  <si>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</si>
  <si>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</si>
  <si>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</si>
  <si>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</si>
  <si>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</si>
  <si>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</si>
  <si>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</si>
  <si>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</si>
  <si>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</si>
  <si>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</si>
  <si>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</si>
  <si>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</si>
  <si>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</si>
  <si>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</si>
  <si>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</si>
  <si>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</si>
  <si>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</si>
  <si>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</si>
  <si>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</si>
  <si>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</si>
  <si>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</si>
  <si>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</si>
  <si>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</si>
  <si>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</si>
  <si>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</si>
  <si>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</si>
  <si>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</si>
  <si>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</si>
  <si>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</si>
  <si>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</si>
  <si>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</si>
  <si>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</si>
  <si>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</si>
  <si>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</si>
  <si>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</si>
  <si>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</si>
  <si>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</si>
  <si>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</si>
  <si>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</si>
  <si>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</si>
  <si>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</si>
  <si>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</si>
  <si>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</si>
  <si>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</si>
  <si>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</si>
  <si>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</si>
  <si>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</si>
  <si>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</si>
  <si>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</si>
  <si>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</si>
  <si>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</si>
  <si>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</si>
  <si>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</si>
  <si>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</si>
  <si>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</si>
  <si>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</si>
  <si>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</si>
  <si>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</si>
  <si>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</si>
  <si>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</si>
  <si>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</si>
  <si>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</si>
  <si>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</si>
  <si>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</si>
  <si>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</si>
  <si>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</si>
  <si>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</si>
  <si>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</si>
  <si>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</si>
  <si>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</si>
  <si>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</si>
  <si>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</si>
  <si>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</si>
  <si>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</si>
  <si>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</si>
  <si>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</si>
  <si>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</si>
  <si>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</si>
  <si>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</si>
  <si>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</si>
  <si>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</si>
  <si>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</si>
  <si>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</si>
  <si>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</si>
  <si>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</si>
  <si>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</si>
  <si>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</si>
  <si>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</si>
  <si>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</si>
  <si>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</si>
  <si>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</si>
  <si>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</si>
  <si>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</si>
  <si>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</si>
  <si>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</si>
  <si>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</si>
  <si>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</si>
  <si>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</si>
  <si>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</si>
  <si>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</si>
  <si>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</si>
  <si>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</si>
  <si>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</si>
  <si>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</si>
  <si>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</si>
  <si>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</si>
  <si>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</si>
  <si>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</si>
  <si>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</si>
  <si>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</si>
  <si>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</si>
  <si>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</si>
  <si>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</si>
  <si>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</si>
  <si>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</si>
  <si>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</si>
  <si>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</si>
  <si>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</si>
  <si>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</si>
  <si>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</si>
  <si>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</si>
  <si>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</si>
  <si>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</si>
  <si>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</si>
  <si>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</si>
  <si>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</si>
  <si>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</si>
  <si>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</si>
  <si>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</si>
  <si>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</si>
  <si>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</si>
  <si>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</si>
  <si>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</si>
  <si>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</si>
  <si>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</si>
  <si>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</si>
  <si>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</si>
  <si>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</si>
  <si>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</si>
  <si>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</si>
  <si>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</si>
  <si>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</si>
  <si>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</si>
  <si>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</si>
  <si>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</si>
  <si>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</si>
  <si>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</si>
  <si>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</si>
  <si>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</si>
  <si>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</si>
  <si>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</si>
  <si>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</si>
  <si>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</si>
  <si>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</si>
  <si>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</si>
  <si>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</si>
  <si>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</si>
  <si>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</si>
  <si>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</si>
  <si>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</si>
  <si>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</si>
  <si>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</si>
  <si>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</si>
  <si>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</si>
  <si>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</si>
  <si>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</si>
  <si>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</si>
  <si>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</si>
  <si>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</si>
  <si>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</si>
  <si>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</si>
  <si>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</si>
  <si>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</si>
  <si>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</si>
  <si>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</si>
  <si>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</si>
  <si>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</si>
  <si>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</si>
  <si>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</si>
  <si>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</si>
  <si>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</si>
  <si>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</si>
  <si>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</si>
  <si>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</si>
  <si>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</si>
  <si>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</si>
  <si>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</si>
  <si>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</si>
  <si>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</si>
  <si>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</si>
  <si>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</si>
  <si>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</si>
  <si>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</si>
  <si>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</si>
  <si>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</si>
  <si>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</si>
  <si>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</si>
  <si>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</si>
  <si>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</si>
  <si>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</si>
  <si>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</si>
  <si>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</si>
  <si>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</si>
  <si>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</si>
  <si>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</si>
  <si>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</si>
  <si>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</si>
  <si>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</si>
  <si>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</si>
  <si>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</si>
  <si>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</si>
  <si>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</si>
  <si>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</si>
  <si>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</si>
  <si>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</si>
  <si>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</si>
  <si>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</si>
  <si>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</si>
  <si>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</si>
  <si>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</si>
  <si>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</si>
  <si>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</si>
  <si>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</si>
  <si>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</si>
  <si>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</si>
  <si>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</si>
  <si>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</si>
  <si>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</si>
  <si>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</si>
  <si>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</si>
  <si>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</si>
  <si>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</si>
  <si>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</si>
  <si>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</si>
  <si>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</si>
  <si>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</si>
  <si>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</si>
  <si>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</si>
  <si>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</si>
  <si>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</si>
  <si>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</si>
  <si>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</si>
  <si>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</si>
  <si>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</si>
  <si>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</si>
  <si>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</si>
  <si>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</si>
  <si>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</si>
  <si>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</si>
  <si>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</si>
  <si>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</si>
  <si>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</si>
  <si>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</si>
  <si>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</si>
  <si>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</si>
  <si>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</si>
  <si>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</si>
  <si>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</si>
  <si>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</si>
  <si>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</si>
  <si>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</si>
  <si>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</si>
  <si>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</si>
  <si>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</si>
  <si>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</si>
  <si>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</si>
  <si>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</si>
  <si>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</si>
  <si>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</si>
  <si>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</si>
  <si>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</si>
  <si>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</si>
  <si>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</si>
  <si>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</si>
  <si>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</si>
  <si>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</si>
  <si>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</si>
  <si>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</si>
  <si>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</si>
  <si>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</si>
  <si>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</si>
  <si>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</si>
  <si>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</si>
  <si>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</si>
  <si>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</si>
  <si>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</si>
  <si>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</si>
  <si>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</si>
  <si>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</si>
  <si>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</si>
  <si>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</si>
  <si>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</si>
  <si>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</si>
  <si>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</si>
  <si>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</si>
  <si>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</si>
  <si>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</si>
  <si>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</si>
  <si>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</si>
  <si>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</si>
  <si>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</si>
  <si>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</si>
  <si>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</si>
  <si>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</si>
  <si>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</si>
  <si>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</si>
  <si>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</si>
  <si>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</si>
  <si>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</si>
  <si>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</si>
  <si>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</si>
  <si>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</si>
  <si>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</si>
  <si>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</si>
  <si>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</si>
  <si>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</si>
  <si>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</si>
  <si>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</si>
  <si>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</si>
  <si>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</si>
  <si>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</si>
  <si>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</si>
  <si>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</si>
  <si>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</si>
  <si>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</si>
  <si>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</si>
  <si>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</si>
  <si>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</si>
  <si>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</si>
  <si>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</si>
  <si>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</si>
  <si>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</si>
  <si>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</si>
  <si>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</si>
  <si>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</si>
  <si>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</si>
  <si>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</si>
  <si>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</si>
  <si>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</si>
  <si>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</si>
  <si>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</si>
  <si>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</si>
  <si>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</si>
  <si>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</si>
  <si>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</si>
  <si>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</si>
  <si>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</si>
  <si>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</si>
  <si>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</si>
  <si>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</si>
  <si>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</si>
  <si>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</si>
  <si>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</si>
  <si>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</si>
  <si>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</si>
  <si>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</si>
  <si>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</si>
  <si>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</si>
  <si>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</si>
  <si>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</si>
  <si>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</si>
  <si>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</si>
  <si>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</si>
  <si>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</si>
  <si>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</si>
  <si>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</si>
  <si>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</si>
  <si>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</si>
  <si>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</si>
  <si>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</si>
  <si>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</si>
  <si>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</si>
  <si>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</si>
  <si>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</si>
  <si>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</si>
  <si>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</si>
  <si>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</si>
  <si>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</si>
  <si>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</si>
  <si>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</si>
  <si>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</si>
  <si>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</si>
  <si>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</si>
  <si>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</si>
  <si>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</si>
  <si>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</si>
  <si>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</si>
  <si>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</si>
  <si>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</si>
  <si>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</si>
  <si>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</si>
  <si>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</si>
  <si>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</si>
  <si>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</si>
  <si>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</si>
  <si>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</si>
  <si>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</si>
  <si>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</si>
  <si>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</si>
  <si>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</si>
  <si>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</si>
  <si>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</si>
  <si>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</si>
  <si>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</si>
  <si>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</si>
  <si>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</si>
  <si>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</si>
  <si>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</si>
  <si>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</si>
  <si>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</si>
  <si>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</si>
  <si>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</si>
  <si>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</si>
  <si>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</si>
  <si>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</si>
  <si>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</si>
  <si>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</si>
  <si>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</si>
  <si>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</si>
  <si>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</si>
  <si>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</si>
  <si>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</si>
  <si>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</si>
  <si>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</si>
  <si>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</si>
  <si>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</si>
  <si>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</si>
  <si>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</si>
  <si>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</si>
  <si>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</si>
  <si>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</si>
  <si>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</si>
  <si>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</si>
  <si>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</si>
  <si>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</si>
  <si>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</si>
  <si>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</si>
  <si>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</si>
  <si>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</si>
  <si>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</si>
  <si>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</si>
  <si>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</si>
  <si>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</si>
  <si>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</si>
  <si>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</si>
  <si>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</si>
  <si>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</si>
  <si>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</si>
  <si>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</si>
  <si>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</si>
  <si>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</si>
  <si>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</si>
  <si>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</si>
  <si>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</si>
  <si>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</si>
  <si>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</si>
  <si>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</si>
  <si>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</si>
  <si>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</si>
  <si>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</si>
  <si>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</si>
  <si>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</si>
  <si>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</si>
  <si>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</si>
  <si>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</si>
  <si>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</si>
  <si>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</si>
  <si>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</si>
  <si>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</si>
  <si>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</si>
  <si>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</si>
  <si>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</si>
  <si>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</si>
  <si>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</si>
  <si>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</si>
  <si>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</si>
  <si>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</si>
  <si>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</si>
  <si>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</si>
  <si>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</si>
  <si>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</si>
  <si>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</si>
  <si>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</si>
  <si>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</si>
  <si>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</si>
  <si>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</si>
  <si>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</si>
  <si>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</si>
  <si>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</si>
  <si>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</si>
  <si>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</si>
  <si>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</si>
  <si>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</si>
  <si>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</si>
  <si>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</si>
  <si>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</si>
  <si>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</si>
  <si>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</si>
  <si>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</si>
  <si>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</si>
  <si>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</si>
  <si>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</si>
  <si>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</si>
  <si>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</si>
  <si>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</si>
  <si>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</si>
  <si>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</si>
  <si>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</si>
  <si>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</si>
  <si>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</si>
  <si>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</si>
  <si>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</si>
  <si>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</si>
  <si>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</si>
  <si>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</si>
  <si>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</si>
  <si>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</si>
  <si>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</si>
  <si>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</si>
  <si>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</si>
  <si>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</si>
  <si>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</si>
  <si>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</si>
  <si>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</si>
  <si>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</si>
  <si>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</si>
  <si>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</si>
  <si>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</si>
  <si>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</si>
  <si>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</si>
  <si>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</si>
  <si>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</si>
  <si>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</si>
  <si>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</si>
  <si>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</si>
  <si>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</si>
  <si>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</si>
  <si>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</si>
  <si>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</si>
  <si>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</si>
  <si>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</si>
  <si>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</si>
  <si>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</si>
  <si>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</si>
  <si>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</si>
  <si>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</si>
  <si>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</si>
  <si>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</si>
  <si>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</si>
  <si>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</si>
  <si>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</si>
  <si>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</si>
  <si>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</si>
  <si>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</si>
  <si>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</si>
  <si>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</si>
  <si>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</si>
  <si>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</si>
  <si>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</si>
  <si>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</si>
  <si>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</si>
  <si>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</si>
  <si>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</si>
  <si>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</si>
  <si>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</si>
  <si>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</si>
  <si>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</si>
  <si>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</si>
  <si>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</si>
  <si>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</si>
  <si>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</si>
  <si>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</si>
  <si>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</si>
  <si>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</si>
  <si>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</si>
  <si>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</si>
  <si>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</si>
  <si>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</si>
  <si>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</si>
  <si>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</si>
  <si>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</si>
  <si>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</si>
  <si>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</si>
  <si>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</si>
  <si>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</si>
  <si>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</si>
  <si>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</si>
  <si>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</si>
  <si>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</si>
  <si>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</si>
  <si>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</si>
  <si>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</si>
  <si>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</si>
  <si>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</si>
  <si>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</si>
  <si>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</si>
  <si>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</si>
  <si>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</si>
  <si>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</si>
  <si>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</si>
  <si>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</si>
  <si>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</si>
  <si>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</si>
  <si>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</si>
  <si>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</si>
  <si>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</si>
  <si>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</si>
  <si>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</si>
  <si>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</si>
  <si>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</si>
  <si>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</si>
  <si>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</si>
  <si>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</si>
  <si>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</si>
  <si>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</si>
  <si>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</si>
  <si>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</si>
  <si>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</si>
  <si>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</si>
  <si>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</si>
  <si>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</si>
  <si>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</si>
  <si>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</si>
  <si>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</si>
  <si>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</si>
  <si>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</si>
  <si>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</si>
  <si>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</si>
  <si>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</si>
  <si>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</si>
  <si>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</si>
  <si>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</si>
  <si>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</si>
  <si>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</si>
  <si>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</si>
  <si>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</si>
  <si>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</si>
  <si>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</si>
  <si>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</si>
  <si>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</si>
  <si>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</si>
  <si>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</si>
  <si>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</si>
  <si>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</si>
  <si>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</si>
  <si>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</si>
  <si>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</si>
  <si>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</si>
  <si>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</si>
  <si>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</si>
  <si>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</si>
  <si>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</si>
  <si>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</si>
  <si>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</si>
  <si>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</si>
  <si>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</si>
  <si>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</si>
  <si>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</si>
  <si>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</si>
  <si>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</si>
  <si>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</si>
  <si>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</si>
  <si>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</si>
  <si>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</si>
  <si>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</si>
  <si>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</si>
  <si>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</si>
  <si>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</si>
  <si>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</si>
  <si>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</si>
  <si>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</si>
  <si>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</si>
  <si>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</si>
  <si>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</si>
  <si>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</si>
  <si>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</si>
  <si>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</si>
  <si>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</si>
  <si>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</si>
  <si>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</si>
  <si>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</si>
  <si>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</si>
  <si>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</si>
  <si>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</si>
  <si>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</si>
  <si>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</si>
  <si>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</si>
  <si>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</si>
  <si>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</si>
  <si>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120 mins</t>
  </si>
  <si>
    <t>PCM-20251115-00000515</t>
  </si>
  <si>
    <t>10 mins</t>
  </si>
  <si>
    <t>PCM-20251115-00000547</t>
  </si>
  <si>
    <t>55 mins</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</si>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</sst>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313.29968622684828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45976.248112152774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45976.248112152774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45976.248112152774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45976.248112152774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45976.248112152774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45976.248112152774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45976.248112152774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45976.248112152774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45976.248112152774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45976.248112152774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45976.248112152774</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45976.248112152774</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45976.248112152774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45976.248112152774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45976.248112152774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45976.248112152774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45976.248112152774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45976.248112152774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45976.248112152774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45976.248112152774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45976.248112152774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45976.248112152774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45976.248112152774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45976.248112152774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45976.248112152774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45976.248112152774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45976.248112152774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45976.248112152774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45976.248112152774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45976.248112152774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45976.248112152774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45976.248112152774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45976.248112152774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45976.248112152774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45976.248112152774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45976.248112152774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45976.248112152774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45976.248112152774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45976.248112152774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45976.248112152774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45976.248112152774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45976.248112152774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45976.248112152774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45976.248112152774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45976.248112152774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45976.248112152774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45976.248112152774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45976.248112152774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45976.248112152774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45976.248112152774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45976.248112152774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45976.248112152774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45976.248112152774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45976.248112152774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45976.248112152774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45976.248112152774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45976.248112152774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45976.248112152774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45976.248112152774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45976.248112152774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45976.248112152774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45976.248112152774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45976.248112152774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45976.248112152774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45976.248112152774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45976.248112152774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45976.248112152774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45976.248112152774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45976.248112152774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45976.248112152774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45976.248112152774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45976.248112152774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45976.248112152774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45976.248112152774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45976.248112152774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45976.248112152774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45976.248112152774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45976.248112152774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45976.248112152774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45976.248112152774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45976.248112152774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45976.248112152774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45976.248112152774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45976.248112152774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45976.248112152774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45976.248112152774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45976.248112152774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45976.248112152774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45976.248112152774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45976.248112152774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45976.248112152774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45976.248112152774</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48CD7E37-C026-40CF-8676-4006ECDE0BFE}"/>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151.24827418981295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0.19734826388594229</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25344</v>
      </c>
      <c r="E5" s="103"/>
      <c r="F5" s="104"/>
      <c r="G5" s="105">
        <f ca="1">IFERROR(NOW()-F5,"-")</f>
        <v>45976.248112152774</v>
      </c>
      <c r="H5" s="104"/>
      <c r="I5" s="18" t="str">
        <f>IFERROR(VLOOKUP(D5,DB!A:F,6,0),"")</f>
        <v>Generator-SG</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45976.248112152774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45976.248112152774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45976.248112152774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45976.248112152774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45976.248112152774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45976.248112152774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45976.248112152774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45976.248112152774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45976.248112152774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45976.248112152774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45976.248112152774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45976.248112152774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45976.248112152774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45976.248112152774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45976.248112152774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45976.248112152774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45976.248112152774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45976.248112152774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45976.248112152774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45976.248112152774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45976.248112152774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45976.248112152774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45976.248112152774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45976.248112152774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45976.248112152774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45976.248112152774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45976.248112152774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45976.248112152774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45976.248112152774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45976.248112152774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45976.248112152774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45976.248112152774</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tabSelected="1"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45976.248112152774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45976.248112152774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45976.248112152774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45976.248112152774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45976.248112152774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45976.248112152774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45976.248112152774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45976.248112152774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45976.248112152774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45976.248112152774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45976.248112152774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45976.248112152774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45976.248112152774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45976.248112152774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45976.248112152774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45976.248112152774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45976.248112152774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45976.248112152774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45976.248112152774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45976.248112152774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45976.248112152774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45976.248112152774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45976.248112152774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45976.248112152774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45976.248112152774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45976.248112152774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45976.248112152774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45976.248112152774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45976.248112152774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45976.248112152774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45976.248112152774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45976.248112152774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45976.248112152774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45976.248112152774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45976.248112152774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45976.248112152774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45976.248112152774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45976.248112152774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45976.248112152774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45976.248112152774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45976.248112152774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45976.248112152774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45976.248112152774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45976.248112152774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45976.248112152774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45976.248112152774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45976.248112152774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45976.248112152774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45976.248112152774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45976.248112152774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45976.248112152774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45976.248112152774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45976.248112152774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45976.248112152774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45976.248112152774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45976.248112152774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45976.248112152774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45976.248112152774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45976.248112152774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45976.248112152774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45976.248112152774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45976.248112152774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45976.248112152774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45976.248112152774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45976.248112152774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45976.248112152774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45976.248112152774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45976.248112152774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45976.248112152774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45976.248112152774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45976.248112152774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45976.248112152774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45976.248112152774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45976.248112152774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45976.248112152774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45976.248112152774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45976.248112152774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45976.248112152774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45976.248112152774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45976.248112152774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45976.248112152774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45976.248112152774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45976.248112152774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45976.248112152774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45976.248112152774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45976.248112152774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45976.248112152774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45976.248112152774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45976.248112152774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45976.248112152774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45976.248112152774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45976.248112152774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45976.248112152774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45976.248112152774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45976.248112152774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45976.248112152774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45976.248112152774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45976.248112152774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45976.248112152774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45976.248112152774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45976.248112152774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45976.248112152774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45976.248112152774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45976.248112152774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45976.248112152774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45976.248112152774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45976.248112152774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45976.248112152774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45976.248112152774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45976.248112152774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45976.248112152774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45976.248112152774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45976.248112152774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45976.248112152774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45976.248112152774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45976.248112152774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45976.248112152774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45976.248112152774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45976.248112152774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45976.248112152774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45976.248112152774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45976.248112152774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45976.248112152774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45976.248112152774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45976.248112152774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45976.248112152774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45976.248112152774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45976.248112152774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45976.248112152774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45976.248112152774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45976.248112152774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45976.248112152774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45976.248112152774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45976.248112152774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45976.248112152774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45976.248112152774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45976.248112152774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45976.248112152774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45976.248112152774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45976.248112152774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45976.248112152774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45976.248112152774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45976.248112152774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45976.248112152774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45976.248112152774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45976.248112152774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45976.248112152774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45976.248112152774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45976.248112152774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45976.248112152774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45976.248112152774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45976.248112152774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45976.248112152774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45976.248112152774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45976.248112152774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45976.248112152774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45976.248112152774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45976.248112152774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45976.248112152774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45976.248112152774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45976.248112152774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45976.248112152774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45976.248112152774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45976.248112152774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45976.248112152774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45976.248112152774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45976.248112152774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45976.248112152774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45976.248112152774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45976.248112152774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45976.248112152774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45976.248112152774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45976.248112152774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45976.248112152774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45976.248112152774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45976.248112152774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45976.248112152774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45976.248112152774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45976.248112152774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45976.248112152774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45976.248112152774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45976.248112152774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45976.248112152774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45976.248112152774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45976.248112152774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45976.248112152774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45976.248112152774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45976.248112152774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45976.248112152774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45976.248112152774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45976.248112152774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45976.248112152774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45976.248112152774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45976.248112152774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45976.248112152774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45976.248112152774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45976.248112152774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45976.248112152774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45976.248112152774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45976.248112152774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45976.248112152774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45976.248112152774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45976.248112152774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45976.248112152774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45976.248112152774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45976.248112152774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45976.248112152774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45976.248112152774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45976.248112152774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45976.248112152774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45976.248112152774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45976.248112152774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45976.248112152774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45976.248112152774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45976.248112152774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45976.248112152774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45976.248112152774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45976.248112152774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45976.248112152774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45976.248112152774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45976.248112152774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45976.248112152774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45976.248112152774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45976.248112152774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45976.248112152774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45976.248112152774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45976.248112152774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45976.248112152774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45976.248112152774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45976.248112152774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45976.248112152774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45976.248112152774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45976.248112152774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45976.248112152774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45976.248112152774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45976.248112152774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45976.248112152774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45976.248112152774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45976.248112152774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45976.248112152774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45976.248112152774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45976.248112152774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45976.248112152774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45976.248112152774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45976.248112152774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45976.248112152774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45976.248112152774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45976.248112152774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45976.248112152774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45976.248112152774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45976.248112152774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45976.248112152774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45976.248112152774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45976.248112152774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45976.248112152774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45976.248112152774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45976.248112152774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45976.248112152774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45976.248112152774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45976.248112152774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45976.248112152774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45976.248112152774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45976.248112152774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45976.248112152774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45976.248112152774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45976.248112152774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45976.248112152774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45976.248112152774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45976.248112152774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45976.248112152774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45976.248112152774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45976.248112152774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45976.248112152774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45976.248112152774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45976.248112152774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45976.248112152774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45976.248112152774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45976.248112152774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45976.248112152774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45976.248112152774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45976.248112152774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45976.248112152774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45976.248112152774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45976.248112152774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45976.248112152774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45976.248112152774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45976.248112152774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45976.248112152774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45976.248112152774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45976.248112152774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45976.248112152774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45976.248112152774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45976.248112152774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45976.248112152774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45976.248112152774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45976.248112152774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45976.248112152774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45976.248112152774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45976.248112152774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45976.248112152774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45976.248112152774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45976.248112152774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45976.248112152774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45976.248112152774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45976.248112152774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45976.248112152774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45976.248112152774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45976.248112152774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45976.248112152774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45976.248112152774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45976.248112152774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45976.248112152774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45976.248112152774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45976.248112152774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45976.248112152774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45976.248112152774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45976.248112152774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45976.248112152774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45976.248112152774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45976.248112152774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45976.248112152774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45976.248112152774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45976.248112152774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45976.248112152774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45976.248112152774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45976.248112152774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45976.248112152774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45976.248112152774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45976.248112152774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45976.248112152774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45976.248112152774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45976.248112152774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45976.248112152774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45976.248112152774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45976.248112152774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45976.248112152774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45976.248112152774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45976.248112152774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45976.248112152774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45976.248112152774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45976.248112152774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45976.248112152774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45976.248112152774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45976.248112152774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45976.248112152774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45976.248112152774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45976.248112152774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45976.248112152774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45976.248112152774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45976.248112152774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45976.248112152774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45976.248112152774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45976.248112152774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45976.248112152774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45976.248112152774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45976.248112152774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45976.248112152774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45976.248112152774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45976.248112152774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45976.248112152774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45976.248112152774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45976.248112152774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45976.248112152774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45976.248112152774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45976.248112152774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45976.248112152774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45976.248112152774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45976.248112152774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45976.248112152774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45976.248112152774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45976.248112152774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45976.248112152774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45976.248112152774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45976.248112152774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45976.248112152774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45976.248112152774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45976.248112152774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45976.248112152774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45976.248112152774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45976.248112152774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45976.248112152774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45976.248112152774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45976.248112152774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45976.248112152774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45976.248112152774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45976.248112152774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45976.248112152774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45976.248112152774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45976.248112152774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45976.248112152774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45976.248112152774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45976.248112152774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45976.248112152774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45976.248112152774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45976.248112152774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45976.248112152774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45976.248112152774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45976.248112152774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45976.248112152774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45976.248112152774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45976.248112152774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45976.248112152774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45976.248112152774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45976.248112152774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45976.248112152774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45976.248112152774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45976.248112152774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45976.248112152774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45976.248112152774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45976.248112152774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45976.248112152774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45976.248112152774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45976.248112152774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45976.248112152774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45976.248112152774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45976.248112152774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45976.248112152774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45976.248112152774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45976.248112152774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45976.248112152774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45976.248112152774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45976.248112152774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45976.248112152774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45976.248112152774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45976.248112152774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45976.248112152774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45976.248112152774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45976.248112152774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45976.248112152774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45976.248112152774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45976.248112152774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45976.248112152774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45976.248112152774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45976.248112152774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45976.248112152774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45976.248112152774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45976.248112152774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45976.248112152774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45976.248112152774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45976.248112152774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45976.248112152774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45976.248112152774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45976.248112152774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45976.248112152774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45976.248112152774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45976.248112152774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45976.248112152774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45976.248112152774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45976.248112152774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45976.248112152774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45976.248112152774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45976.248112152774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45976.248112152774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45976.248112152774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45976.248112152774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45976.248112152774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45976.248112152774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45976.248112152774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45976.248112152774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45976.248112152774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45976.248112152774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45976.248112152774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45976.248112152774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45976.248112152774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45976.248112152774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45976.248112152774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45976.248112152774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45976.248112152774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45976.248112152774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45976.248112152774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45976.248112152774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45976.248112152774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45976.248112152774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45976.248112152774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45976.248112152774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45976.248112152774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45976.248112152774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45976.248112152774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45976.248112152774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45976.248112152774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45976.248112152774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45976.248112152774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45976.248112152774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45976.248112152774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45976.248112152774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45976.248112152774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45976.248112152774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45976.248112152774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45976.248112152774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45976.248112152774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45976.248112152774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45976.248112152774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45976.248112152774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45976.248112152774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45976.248112152774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45976.248112152774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45976.248112152774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45976.248112152774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45976.248112152774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45976.248112152774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45976.248112152774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45976.248112152774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45976.248112152774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45976.248112152774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45976.248112152774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45976.248112152774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45976.248112152774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45976.248112152774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45976.248112152774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45976.248112152774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45976.248112152774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45976.248112152774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45976.248112152774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45976.248112152774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45976.248112152774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45976.248112152774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45976.248112152774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45976.248112152774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45976.248112152774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45976.248112152774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45976.248112152774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45976.248112152774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45976.248112152774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45976.248112152774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45976.248112152774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45976.248112152774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45976.248112152774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45976.248112152774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45976.248112152774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45976.248112152774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45976.248112152774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45976.248112152774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45976.248112152774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45976.248112152774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45976.248112152774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45976.248112152774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45976.248112152774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45976.248112152774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45976.248112152774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45976.248112152774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45976.248112152774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45976.248112152774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45976.248112152774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45976.248112152774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45976.248112152774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45976.248112152774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45976.248112152774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45976.248112152774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45976.248112152774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45976.248112152774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45976.248112152774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45976.248112152774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45976.248112152774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45976.248112152774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45976.248112152774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45976.248112152774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45976.248112152774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45976.248112152774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45976.248112152774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45976.248112152774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45976.248112152774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45976.248112152774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45976.248112152774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45976.248112152774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45976.248112152774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45976.248112152774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45976.248112152774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45976.248112152774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45976.248112152774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45976.248112152774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45976.248112152774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45976.248112152774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45976.248112152774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45976.248112152774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45976.248112152774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45976.248112152774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45976.248112152774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45976.248112152774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45976.248112152774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45976.248112152774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45976.248112152774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45976.248112152774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45976.248112152774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45976.248112152774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45976.248112152774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45976.248112152774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45976.248112152774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45976.248112152774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45976.248112152774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45976.248112152774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45976.248112152774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45976.248112152774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45976.248112152774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45976.248112152774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45976.248112152774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45976.248112152774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45976.248112152774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45976.248112152774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45976.248112152774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45976.248112152774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45976.248112152774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45976.248112152774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45976.248112152774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45976.248112152774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45976.248112152774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45976.248112152774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45976.248112152774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45976.248112152774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45976.248112152774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45976.248112152774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45976.248112152774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45976.248112152774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45976.248112152774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45976.248112152774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45976.248112152774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45976.248112152774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45976.248112152774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45976.248112152774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45976.248112152774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45976.248112152774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45976.248112152774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45976.248112152774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45976.248112152774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45976.248112152774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45976.248112152774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45976.248112152774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45976.248112152774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45976.248112152774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45976.248112152774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45976.248112152774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45976.248112152774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45976.248112152774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45976.248112152774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45976.248112152774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45976.248112152774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45976.248112152774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45976.248112152774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45976.248112152774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45976.248112152774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45976.248112152774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45976.248112152774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45976.248112152774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45976.248112152774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45976.248112152774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45976.248112152774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45976.248112152774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45976.248112152774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45976.248112152774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45976.248112152774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45976.248112152774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45976.248112152774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45976.248112152774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45976.248112152774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45976.248112152774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45976.248112152774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45976.248112152774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45976.248112152774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45976.248112152774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45976.248112152774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45976.248112152774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45976.248112152774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45976.248112152774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45976.248112152774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45976.248112152774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45976.248112152774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45976.248112152774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45976.248112152774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45976.248112152774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45976.248112152774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45976.248112152774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45976.248112152774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45976.248112152774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45976.248112152774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45976.248112152774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45976.248112152774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45976.248112152774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45976.248112152774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45976.248112152774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45976.248112152774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45976.248112152774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45976.248112152774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45976.248112152774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45976.248112152774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45976.248112152774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45976.248112152774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45976.248112152774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45976.248112152774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45976.248112152774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45976.248112152774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45976.248112152774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45976.248112152774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45976.248112152774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45976.248112152774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45976.248112152774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45976.248112152774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45976.248112152774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45976.248112152774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45976.248112152774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45976.248112152774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45976.248112152774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45976.248112152774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45976.248112152774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45976.248112152774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45976.248112152774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45976.248112152774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45976.248112152774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45976.248112152774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45976.248112152774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45976.248112152774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45976.248112152774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45976.248112152774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45976.248112152774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45976.248112152774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45976.248112152774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45976.248112152774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45976.248112152774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45976.248112152774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45976.248112152774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45976.248112152774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45976.248112152774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45976.248112152774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45976.248112152774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45976.248112152774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45976.248112152774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45976.248112152774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45976.248112152774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45976.248112152774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45976.248112152774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45976.248112152774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45976.248112152774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45976.248112152774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45976.248112152774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45976.248112152774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45976.248112152774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45976.248112152774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45976.248112152774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45976.248112152774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45976.248112152774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45976.248112152774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45976.248112152774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45976.248112152774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45976.248112152774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45976.248112152774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45976.248112152774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45976.248112152774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45976.248112152774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45976.248112152774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45976.248112152774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45976.248112152774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45976.248112152774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45976.248112152774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45976.248112152774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45976.248112152774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45976.248112152774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45976.248112152774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45976.248112152774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45976.248112152774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45976.248112152774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45976.248112152774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45976.248112152774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45976.248112152774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45976.248112152774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45976.248112152774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45976.248112152774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45976.248112152774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45976.248112152774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45976.248112152774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45976.248112152774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45976.248112152774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45976.248112152774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45976.248112152774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45976.248112152774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45976.248112152774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45976.248112152774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45976.248112152774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45976.248112152774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45976.248112152774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45976.248112152774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45976.248112152774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45976.248112152774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45976.248112152774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45976.248112152774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45976.248112152774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45976.248112152774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45976.248112152774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45976.248112152774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45976.248112152774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45976.248112152774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45976.248112152774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45976.248112152774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45976.248112152774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45976.248112152774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45976.248112152774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45976.248112152774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45976.248112152774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45976.248112152774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45976.248112152774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45976.248112152774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45976.248112152774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45976.248112152774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45976.248112152774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45976.248112152774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45976.248112152774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45976.248112152774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45976.248112152774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45976.248112152774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45976.248112152774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45976.248112152774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45976.248112152774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45976.248112152774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45976.248112152774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45976.248112152774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45976.248112152774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45976.248112152774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45976.248112152774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45976.248112152774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45976.248112152774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45976.248112152774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45976.248112152774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45976.248112152774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45976.248112152774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45976.248112152774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45976.248112152774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45976.248112152774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45976.248112152774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45976.248112152774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45976.248112152774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45976.248112152774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45976.248112152774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45976.248112152774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45976.248112152774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45976.248112152774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45976.248112152774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45976.248112152774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45976.248112152774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45976.248112152774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45976.248112152774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45976.248112152774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45976.248112152774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45976.248112152774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45976.248112152774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45976.248112152774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45976.248112152774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45976.248112152774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45976.248112152774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45976.248112152774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45976.248112152774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45976.248112152774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45976.248112152774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45976.248112152774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45976.248112152774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45976.248112152774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45976.248112152774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45976.248112152774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45976.248112152774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45976.248112152774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45976.248112152774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45976.248112152774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45976.248112152774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45976.248112152774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45976.248112152774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45976.248112152774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45976.248112152774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45976.248112152774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45976.248112152774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45976.248112152774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45976.248112152774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45976.248112152774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45976.248112152774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45976.248112152774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45976.248112152774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45976.248112152774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45976.248112152774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45976.248112152774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45976.248112152774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45976.248112152774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45976.248112152774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45976.248112152774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45976.248112152774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45976.248112152774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45976.248112152774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45976.248112152774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45976.248112152774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45976.248112152774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45976.248112152774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45976.248112152774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45976.248112152774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45976.248112152774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45976.248112152774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45976.248112152774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45976.248112152774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45976.248112152774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45976.248112152774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45976.248112152774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45976.248112152774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45976.248112152774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45976.248112152774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45976.248112152774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45976.248112152774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45976.248112152774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45976.248112152774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45976.248112152774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45976.248112152774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45976.248112152774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45976.248112152774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45976.248112152774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45976.248112152774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45976.248112152774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45976.248112152774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45976.248112152774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45976.248112152774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45976.248112152774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45976.248112152774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45976.248112152774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45976.248112152774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45976.248112152774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45976.248112152774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45976.248112152774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45976.248112152774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45976.248112152774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45976.248112152774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45976.248112152774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45976.248112152774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45976.248112152774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45976.248112152774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45976.248112152774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45976.248112152774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45976.248112152774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45976.248112152774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45976.248112152774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45976.248112152774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45976.248112152774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45976.248112152774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45976.248112152774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45976.248112152774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45976.248112152774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45976.248112152774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45976.248112152774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45976.248112152774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45976.248112152774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45976.248112152774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45976.248112152774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45976.248112152774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45976.248112152774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45976.248112152774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45976.248112152774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45976.248112152774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45976.248112152774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45976.248112152774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45976.248112152774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45976.248112152774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45976.248112152774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45976.248112152774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45976.248112152774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45976.248112152774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45976.248112152774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45976.248112152774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45976.248112152774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45976.248112152774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45976.248112152774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45976.248112152774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45976.248112152774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45976.248112152774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45976.248112152774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45976.248112152774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45976.248112152774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45976.248112152774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45976.248112152774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45976.248112152774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45976.248112152774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45976.248112152774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45976.248112152774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45976.248112152774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45976.248112152774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45976.248112152774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45976.248112152774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45976.248112152774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45976.248112152774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45976.248112152774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45976.248112152774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45976.248112152774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45976.248112152774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45976.248112152774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45976.248112152774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45976.248112152774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45976.248112152774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45976.248112152774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45976.248112152774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45976.248112152774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45976.248112152774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45976.248112152774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45976.248112152774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45976.248112152774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45976.248112152774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45976.248112152774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45976.248112152774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45976.248112152774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45976.248112152774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45976.248112152774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45976.248112152774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45976.248112152774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45976.248112152774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45976.248112152774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45976.248112152774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45976.248112152774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45976.248112152774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45976.248112152774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45976.248112152774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45976.248112152774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45976.248112152774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45976.248112152774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45976.248112152774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45976.248112152774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45976.248112152774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45976.248112152774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45976.248112152774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45976.248112152774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45976.248112152774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45976.248112152774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45976.248112152774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45976.248112152774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45976.248112152774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45976.248112152774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45976.248112152774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45976.248112152774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45976.248112152774</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A5" sqref="A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272.76739456017822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0.44488298610667698</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0.31876030092098517</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0.20298483796068467</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6.3343634254124481E-2</v>
      </c>
      <c r="H6" s="96">
        <v>45976.176817129628</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37546</v>
      </c>
      <c r="E7" s="95" t="s">
        <v>39021</v>
      </c>
      <c r="F7" s="96">
        <v>45976.196527777778</v>
      </c>
      <c r="G7" s="97">
        <f ca="1">IFERROR(NOW()-F7,"")</f>
        <v>5.1584374996309634E-2</v>
      </c>
      <c r="H7" s="96">
        <v>45976.190972222219</v>
      </c>
      <c r="I7" s="135" t="str">
        <f>IFERROR(VLOOKUP(D7,DB!A:F,6,0),"")</f>
        <v>Generator-SG</v>
      </c>
      <c r="J7" s="135" t="str">
        <f>IFERROR(VLOOKUP(D7,DB!A:G,7,0),"")</f>
        <v>Dead</v>
      </c>
      <c r="K7" s="98" t="s">
        <v>39118</v>
      </c>
      <c r="L7" s="92" t="str">
        <f>IFERROR(VLOOKUP(D7,DB!A:I,9,0),"")</f>
        <v>Latis</v>
      </c>
    </row>
    <row r="8" spans="1:16" ht="15" customHeight="1">
      <c r="A8" s="135"/>
      <c r="B8" s="135" t="str">
        <f>IFERROR(VLOOKUP(D8,DB!A:K,11,0),"")</f>
        <v>R4</v>
      </c>
      <c r="C8" s="94">
        <v>1</v>
      </c>
      <c r="D8" s="92" t="s">
        <v>28075</v>
      </c>
      <c r="E8" s="95" t="s">
        <v>39021</v>
      </c>
      <c r="F8" s="96"/>
      <c r="G8" s="97">
        <f ca="1">IFERROR(NOW()-F8,"")</f>
        <v>45976.248112152774</v>
      </c>
      <c r="H8" s="96"/>
      <c r="I8" s="135" t="str">
        <f>IFERROR(VLOOKUP(D8,DB!A:F,6,0),"")</f>
        <v>SCECO</v>
      </c>
      <c r="J8" s="135" t="str">
        <f>IFERROR(VLOOKUP(D8,DB!A:G,7,0),"")</f>
        <v>Weak</v>
      </c>
      <c r="K8" s="98" t="s">
        <v>39119</v>
      </c>
      <c r="L8" s="92" t="str">
        <f>IFERROR(VLOOKUP(D8,DB!A:I,9,0),"")</f>
        <v>Latis</v>
      </c>
    </row>
    <row r="9" spans="1:16" ht="15" customHeight="1">
      <c r="A9" s="135"/>
      <c r="B9" s="135" t="str">
        <f>IFERROR(VLOOKUP(D9,DB!A:K,11,0),"")</f>
        <v/>
      </c>
      <c r="C9" s="94"/>
      <c r="D9" s="92"/>
      <c r="E9" s="95"/>
      <c r="F9" s="96"/>
      <c r="G9" s="97">
        <f ca="1">IFERROR(NOW()-F9,"")</f>
        <v>45976.248112152774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45976.248112152774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45976.248112152774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45976.248112152774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45976.248112152774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45976.248112152774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45976.248112152774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45976.248112152774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45976.248112152774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45976.248112152774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45976.248112152774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45976.248112152774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45976.248112152774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45976.248112152774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45976.248112152774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45976.248112152774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45976.248112152774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45976.248112152774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45976.248112152774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45976.248112152774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45976.248112152774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45976.248112152774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45976.248112152774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45976.248112152774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45976.248112152774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45976.248112152774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45976.248112152774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45976.248112152774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45976.248112152774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45976.248112152774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45976.248112152774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45976.248112152774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45976.248112152774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45976.248112152774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45976.248112152774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45976.248112152774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45976.248112152774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45976.248112152774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45976.248112152774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45976.248112152774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45976.248112152774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45976.248112152774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45976.248112152774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45976.248112152774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45976.248112152774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45976.248112152774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45976.248112152774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45976.248112152774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45976.248112152774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45976.248112152774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45976.248112152774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45976.248112152774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45976.248112152774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45976.248112152774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45976.248112152774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45976.248112152774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45976.248112152774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45976.248112152774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45976.248112152774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45976.248112152774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45976.248112152774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45976.248112152774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45976.248112152774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45976.248112152774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45976.248112152774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45976.248112152774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45976.248112152774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45976.248112152774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45976.248112152774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45976.248112152774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45976.248112152774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45976.248112152774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45976.248112152774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45976.248112152774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45976.248112152774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45976.248112152774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45976.248112152774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45976.248112152774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45976.248112152774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45976.248112152774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45976.248112152774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45976.248112152774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45976.248112152774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45976.248112152774</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45976.248112152774</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45976.248112152774</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45976.248112152774</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45976.248112152774</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45976.248112152774</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45976.248112152774</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45976.248112152774</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45976.248112152774</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45976.248112152774</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45976.248112152774</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45976.248112152774</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45976.248112152774</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45976.248112152774</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45976.248112152774</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45976.248112152774</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45976.248112152774</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45976.248112152774</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45976.248112152774</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ca="1">IFERROR(NOW()-F111,"")</f>
        <v>45976.248112152774</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ca="1">IFERROR(NOW()-F112,"")</f>
        <v>45976.248112152774</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ca="1">IFERROR(NOW()-F113,"")</f>
        <v>45976.248112152774</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A6" sqref="A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84.4160519675861</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50.059234837957774</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27.587001041662006</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c r="B6" s="124" t="str">
        <f>IFERROR(VLOOKUP(D6,DB!A:K,11,0),"")</f>
        <v/>
      </c>
      <c r="C6" s="124"/>
      <c r="D6" s="124"/>
      <c r="E6" s="124"/>
      <c r="F6" s="124"/>
      <c r="G6" s="126">
        <f t="shared" ref="G6:G53" ca="1" si="2">IFERROR(NOW()-F6,"")</f>
        <v>45976.248112152774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45976.248112152774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45976.248112152774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45976.248112152774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45976.248112152774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45976.248112152774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45976.248112152774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45976.248112152774</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45976.248112152774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45976.248112152774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45976.248112152774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45976.248112152774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45976.248112152774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45976.248112152774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45976.248112152774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45976.248112152774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45976.248112152774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45976.248112152774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45976.248112152774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45976.248112152774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45976.248112152774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45976.248112152774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45976.248112152774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45976.248112152774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45976.248112152774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45976.248112152774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45976.248112152774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45976.248112152774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45976.248112152774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45976.248112152774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45976.248112152774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45976.248112152774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45976.248112152774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45976.248112152774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45976.248112152774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45976.248112152774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45976.248112152774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45976.248112152774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45976.248112152774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45976.248112152774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45976.248112152774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45976.248112152774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45976.248112152774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45976.248112152774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45976.248112152774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45976.248112152774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45976.248112152774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45976.248112152774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45976.248112152774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45976.248112152774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45976.248112152774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45976.248112152774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45976.248112152774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45976.248112152774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45976.248112152774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45976.248112152774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45976.248112152774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45976.248112152774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45976.248112152774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45976.248112152774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45976.248112152774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45976.248112152774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45976.248112152774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45976.248112152774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45976.248112152774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45976.248112152774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45976.248112152774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45976.248112152774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45976.248112152774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45976.248112152774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45976.248112152774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45976.248112152774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45976.248112152774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45976.248112152774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45976.248112152774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45976.248112152774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45976.248112152774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45976.248112152774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45976.248112152774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45976.248112152774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45976.248112152774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45976.248112152774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45976.248112152774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45976.248112152774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45976.248112152774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45976.248112152774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45976.248112152774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45976.248112152774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45976.248112152774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45976.248112152774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45976.248112152774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45976.248112152774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45976.248112152774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45976.248112152774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45976.248112152774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45976.248112152774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45976.248112152774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45976.248112152774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45976.248112152774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45976.248112152774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45976.248112152774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45976.248112152774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45976.248112152774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45976.248112152774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45976.248112152774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45976.248112152774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45976.248112152774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45976.248112152774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45976.248112152774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45976.248112152774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45976.248112152774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45976.248112152774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45976.248112152774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45976.248112152774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45976.248112152774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45976.248112152774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45976.248112152774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45976.248112152774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45976.248112152774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45976.248112152774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45976.248112152774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45976.248112152774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45976.248112152774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45976.248112152774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45976.248112152774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45976.248112152774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45976.248112152774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45976.248112152774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45976.248112152774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45976.248112152774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45976.248112152774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45976.248112152774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45976.248112152774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45976.248112152774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45976.248112152774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45976.248112152774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45976.248112152774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45976.248112152774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45976.248112152774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45976.248112152774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45976.248112152774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45976.248112152774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45976.248112152774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45976.248112152774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45976.248112152774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45976.248112152774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45976.248112152774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45976.248112152774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45976.248112152774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45976.248112152774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45976.248112152774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45976.248112152774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45976.248112152774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45976.248112152774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45976.248112152774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45976.248112152774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45976.248112152774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45976.248112152774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45976.248112152774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45976.248112152774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45976.248112152774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45976.248112152774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45976.248112152774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45976.248112152774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45976.248112152774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45976.248112152774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45976.248112152774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45976.248112152774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45976.248112152774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45976.248112152774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45976.248112152774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45976.248112152774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45976.248112152774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45976.248112152774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45976.248112152774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45976.248112152774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45976.248112152774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45976.248112152774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45976.248112152774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45976.248112152774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45976.248112152774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45976.248112152774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45976.248112152774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45976.248112152774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45976.248112152774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45976.248112152774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45976.248112152774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45976.248112152774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45976.248112152774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45976.248112152774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45976.248112152774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45976.248112152774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45976.248112152774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45976.248112152774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45976.248112152774</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45976.248112152774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45976.248112152774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45976.248112152774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45976.248112152774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45976.248112152774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45976.248112152774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45976.248112152774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45976.248112152774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45976.248112152774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45976.248112152774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45976.248112152774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45976.248112152774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45976.248112152774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45976.248112152774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45976.248112152774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45976.248112152774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45976.248112152774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45976.248112152774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45976.248112152774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45976.248112152774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45976.248112152774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45976.248112152774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45976.248112152774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45976.248112152774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45976.248112152774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45976.248112152774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45976.248112152774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45976.248112152774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45976.248112152774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45976.248112152774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45976.248112152774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45976.248112152774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45976.248112152774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45976.248112152774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45976.248112152774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45976.248112152774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45976.248112152774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45976.248112152774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45976.248112152774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45976.248112152774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45976.248112152774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45976.248112152774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45976.248112152774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45976.248112152774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45976.248112152774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45976.248112152774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45976.248112152774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45976.248112152774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45976.248112152774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45976.248112152774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45976.248112152774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45976.248112152774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45976.248112152774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45976.248112152774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45976.248112152774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45976.248112152774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45976.248112152774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45976.248112152774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45976.248112152774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45976.248112152774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45976.248112152774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45976.248112152774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45976.248112152774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45976.248112152774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45976.248112152774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45976.248112152774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45976.248112152774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45976.248112152774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45976.248112152774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45976.248112152774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45976.248112152774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45976.248112152774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45976.248112152774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45976.248112152774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45976.248112152774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45976.248112152774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45976.248112152774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45976.248112152774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45976.248112152774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45976.248112152774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45976.248112152774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45976.248112152774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45976.248112152774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45976.248112152774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45976.248112152774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45976.248112152774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45976.248112152774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45976.248112152774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45976.248112152774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45976.248112152774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45976.248112152774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45976.248112152774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45976.248112152774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45976.248112152774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45976.248112152774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45976.248112152774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45976.248112152774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45976.248112152774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45976.248112152774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45976.248112152774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45976.248112152774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45976.248112152774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45976.248112152774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45976.248112152774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45976.248112152774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45976.248112152774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45976.248112152774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45976.248112152774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45976.248112152774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45976.248112152774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45976.248112152774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45976.248112152774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45976.248112152774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45976.248112152774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45976.248112152774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45976.248112152774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45976.248112152774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45976.248112152774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45976.248112152774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45976.248112152774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45976.248112152774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45976.248112152774</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2025-11-15T02:58:38Z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