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74" documentId="13_ncr:1_{F6CB121F-512D-4AA6-A0C1-0FB36C537598}" xr6:coauthVersionLast="47" xr6:coauthVersionMax="47" xr10:uidLastSave="{767D6B65-3DC0-45B6-BEBB-A6FEBC296B5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<sst xmlns="http://schemas.openxmlformats.org/spreadsheetml/2006/main" count="180307" uniqueCount="39124">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</sst>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7" totalsRowShown="0" headerRowDxfId="48" dataDxfId="47" headerRowBorderDxfId="45" tableBorderDxfId="46" totalsRowBorderDxfId="44">
  <autoFilter ref="A1:L1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300.35569953703816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45963.304125115741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45963.304125115741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45963.304125115741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45963.304125115741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45963.304125115741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45963.304125115741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45963.304125115741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45963.304125115741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45963.304125115741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45963.304125115741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45963.304125115741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45963.304125115741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45963.304125115741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45963.304125115741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45963.304125115741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45963.304125115741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45963.304125115741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45963.304125115741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45963.304125115741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45963.304125115741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45963.304125115741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45963.304125115741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45963.304125115741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45963.304125115741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45963.304125115741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45963.304125115741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45963.304125115741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45963.304125115741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45963.304125115741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45963.304125115741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45963.304125115741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45963.304125115741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45963.304125115741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45963.304125115741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45963.304125115741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45963.304125115741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45963.304125115741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45963.304125115741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45963.304125115741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45963.304125115741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45963.304125115741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45963.304125115741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45963.304125115741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45963.304125115741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45963.304125115741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45963.304125115741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45963.304125115741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45963.304125115741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45963.304125115741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45963.304125115741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45963.304125115741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45963.304125115741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45963.304125115741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45963.304125115741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45963.304125115741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45963.304125115741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45963.304125115741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45963.304125115741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45963.304125115741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45963.304125115741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45963.304125115741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45963.304125115741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45963.304125115741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45963.304125115741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45963.304125115741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45963.304125115741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45963.304125115741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45963.304125115741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45963.304125115741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45963.304125115741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45963.304125115741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45963.304125115741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45963.304125115741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45963.304125115741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45963.304125115741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45963.304125115741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45963.304125115741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45963.304125115741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45963.304125115741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45963.304125115741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45963.304125115741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45963.304125115741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45963.304125115741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45963.304125115741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45963.304125115741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45963.304125115741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45963.304125115741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45963.304125115741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45963.304125115741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45963.304125115741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45963.304125115741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45963.304125115741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45963.304125115741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45963.304125115741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45963.304125115741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45963.304125115741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45963.304125115741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45963.304125115741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45963.304125115741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45963.304125115741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45963.304125115741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45963.304125115741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45963.304125115741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45963.304125115741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45963.304125115741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45963.304125115741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45963.304125115741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45963.304125115741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45963.304125115741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45963.304125115741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45963.304125115741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45963.304125115741</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45963.304125115741</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138.30428750000283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4.5620417824102333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0.5302362268557772</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45963.304125115741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45963.304125115741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45963.304125115741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45963.304125115741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45963.304125115741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45963.304125115741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45963.304125115741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45963.304125115741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45963.304125115741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45963.304125115741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45963.304125115741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45963.304125115741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45963.304125115741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45963.304125115741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45963.304125115741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45963.304125115741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45963.304125115741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45963.304125115741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45963.304125115741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45963.304125115741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45963.304125115741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45963.304125115741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45963.304125115741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45963.304125115741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45963.304125115741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45963.304125115741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45963.304125115741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45963.304125115741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45963.304125115741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45963.304125115741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45963.304125115741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45963.304125115741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45963.304125115741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45963.304125115741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45963.304125115741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45963.304125115741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45963.304125115741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45963.304125115741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45963.304125115741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45963.304125115741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45963.304125115741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45963.304125115741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45963.304125115741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45963.304125115741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45963.304125115741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45963.304125115741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45963.304125115741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45963.304125115741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45963.304125115741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45963.304125115741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45963.304125115741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45963.304125115741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45963.304125115741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45963.304125115741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45963.304125115741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45963.304125115741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45963.304125115741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45963.304125115741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45963.304125115741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45963.304125115741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45963.304125115741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45963.304125115741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45963.304125115741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45963.304125115741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45963.304125115741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45963.304125115741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45963.304125115741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45963.304125115741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45963.304125115741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45963.304125115741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45963.304125115741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45963.304125115741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45963.304125115741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45963.304125115741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45963.304125115741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45963.304125115741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45963.304125115741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45963.304125115741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45963.304125115741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45963.304125115741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45963.304125115741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45963.304125115741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45963.304125115741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45963.304125115741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45963.304125115741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45963.304125115741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45963.304125115741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45963.304125115741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45963.304125115741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45963.304125115741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45963.304125115741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45963.304125115741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45963.304125115741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45963.304125115741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45963.304125115741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45963.304125115741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45963.304125115741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45963.304125115741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45963.304125115741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45963.304125115741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45963.304125115741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45963.304125115741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45963.304125115741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45963.304125115741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45963.304125115741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45963.304125115741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45963.304125115741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45963.304125115741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45963.304125115741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45963.304125115741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45963.304125115741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45963.304125115741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45963.304125115741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45963.304125115741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45963.304125115741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45963.304125115741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45963.304125115741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45963.304125115741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45963.304125115741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45963.304125115741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45963.304125115741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45963.304125115741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45963.304125115741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45963.304125115741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45963.304125115741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45963.304125115741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45963.304125115741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45963.304125115741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45963.304125115741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45963.304125115741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45963.304125115741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45963.304125115741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45963.304125115741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45963.304125115741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45963.304125115741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45963.304125115741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45963.304125115741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45963.304125115741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45963.304125115741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45963.304125115741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45963.304125115741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45963.304125115741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45963.304125115741</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I17" sqref="I1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45963.304125115741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45963.304125462964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45963.304125462964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45963.304125462964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45963.304125462964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45963.304125462964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45963.304125462964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45963.304125462964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45963.304125462964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45963.304125462964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45963.304125462964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45963.304125462964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45963.304125462964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45963.304125462964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45963.304125462964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45963.304125462964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45963.304125462964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45963.304125462964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45963.304125462964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45963.304125462964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45963.304125462964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45963.304125462964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45963.304125462964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45963.304125462964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45963.304125462964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45963.304125462964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45963.304125462964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45963.304125462964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45963.304125462964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45963.304125462964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45963.304125462964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45963.304125462964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45963.304125462964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45963.304125462964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45963.304125462964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45963.304125462964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45963.304125462964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45963.304125462964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45963.304125462964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45963.304125462964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45963.304125462964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45963.304125462964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45963.304125462964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45963.304125462964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45963.304125462964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45963.304125462964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45963.304125462964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45963.304125462964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45963.304125462964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45963.304125462964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45963.304125462964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45963.304125462964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45963.304125462964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45963.304125462964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45963.304125462964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45963.304125462964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45963.304125462964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45963.304125462964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45963.304125462964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45963.304125462964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45963.304125462964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45963.304125462964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45963.304125462964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45963.304125462964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45963.304125462964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45963.304125462964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45963.304125462964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45963.304125462964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45963.304125462964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45963.304125462964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45963.304125462964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45963.304125462964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45963.304125462964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45963.304125462964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45963.304125462964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45963.304125462964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45963.304125462964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45963.304125462964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45963.304125462964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45963.304125462964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45963.304125462964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45963.304125462964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45963.304125462964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45963.304125462964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45963.304125462964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45963.304125462964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45963.304125462964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45963.304125462964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45963.304125462964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45963.304125462964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45963.304125462964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45963.304125462964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45963.304125462964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45963.304125462964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45963.304125462964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45963.304125462964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45963.304125462964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45963.304125462964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45963.304125462964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45963.304125462964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45963.304125462964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45963.304125462964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45963.304125462964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45963.304125462964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45963.304125462964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45963.304125462964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45963.304125462964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45963.304125462964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45963.304125462964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45963.304125462964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45963.304125462964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45963.304125462964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45963.304125462964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45963.304125462964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45963.304125462964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45963.304125462964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45963.304125462964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45963.304125462964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45963.304125462964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45963.304125462964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45963.304125462964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45963.304125462964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45963.304125462964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45963.304125462964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45963.304125462964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45963.304125462964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45963.304125462964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45963.304125462964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45963.304125462964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45963.304125462964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45963.304125462964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45963.304125462964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45963.304125462964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45963.304125462964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45963.304125462964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45963.304125462964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45963.304125462964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45963.304125462964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45963.304125462964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45963.304125462964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45963.304125462964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45963.304125462964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45963.304125462964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45963.304125462964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45963.304125462964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45963.304125462964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45963.304125462964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45963.304125462964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45963.304125462964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45963.304125462964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45963.304125462964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45963.304125462964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45963.304125462964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45963.304125462964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45963.304125462964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45963.304125462964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45963.304125462964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45963.304125462964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45963.304125462964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45963.304125462964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45963.304125462964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45963.304125462964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45963.304125462964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45963.304125462964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45963.304125462964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45963.304125462964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45963.304125462964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45963.304125462964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45963.304125462964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45963.304125462964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45963.304125462964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45963.304125462964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45963.304125462964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45963.304125462964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45963.304125462964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45963.304125462964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45963.304125462964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45963.304125462964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45963.304125462964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45963.304125462964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45963.304125462964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45963.304125462964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45963.304125462964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45963.304125462964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45963.304125462964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45963.304125462964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45963.304125462964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45963.304125462964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45963.304125462964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45963.304125462964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45963.304125462964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45963.304125462964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45963.304125462964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45963.304125462964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45963.304125462964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45963.304125462964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45963.304125462964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45963.304125462964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45963.304125462964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45963.304125462964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45963.304125462964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45963.304125462964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45963.304125462964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45963.304125462964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45963.304125462964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45963.304125462964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45963.304125462964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45963.304125462964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45963.304125462964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45963.304125462964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45963.304125462964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45963.304125462964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45963.304125462964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45963.304125462964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45963.304125462964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45963.304125462964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45963.304125462964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45963.304125462964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45963.304125462964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45963.304125462964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45963.304125462964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45963.304125462964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45963.304125462964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45963.304125462964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45963.304125462964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45963.304125462964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45963.304125462964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45963.304125462964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45963.304125462964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45963.304125462964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45963.304125462964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45963.304125462964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45963.304125462964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45963.304125462964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45963.304125462964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45963.304125462964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45963.304125462964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45963.304125462964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45963.304125462964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45963.304125462964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45963.304125462964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45963.304125462964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45963.304125462964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45963.304125462964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45963.304125462964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45963.304125462964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45963.304125462964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45963.304125462964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45963.304125462964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45963.304125462964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45963.304125462964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45963.304125462964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45963.304125462964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45963.304125462964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45963.304125462964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45963.304125462964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45963.304125462964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45963.304125462964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45963.304125462964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45963.304125462964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45963.304125462964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45963.304125462964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45963.304125462964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45963.304125462964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45963.304125462964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45963.304125462964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45963.304125462964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45963.304125462964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45963.304125462964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45963.304125462964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45963.304125462964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45963.304125462964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45963.304125462964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45963.304125462964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45963.304125462964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45963.304125462964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45963.304125462964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45963.304125462964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45963.304125462964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45963.304125462964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45963.304125462964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45963.304125462964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45963.304125462964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45963.304125462964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45963.304125462964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45963.304125462964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45963.304125462964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45963.304125462964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45963.304125462964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45963.304125462964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45963.304125462964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45963.304125462964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45963.304125462964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45963.304125462964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45963.304125462964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45963.304125462964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45963.304125462964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45963.304125462964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45963.304125462964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45963.304125462964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45963.304125462964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45963.304125462964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45963.304125462964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45963.304125462964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45963.304125462964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45963.304125462964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45963.304125462964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45963.304125462964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45963.304125462964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45963.304125462964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45963.304125462964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45963.304125462964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45963.304125462964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45963.304125462964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45963.304125462964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45963.304125462964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45963.304125462964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45963.304125462964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45963.304125462964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45963.304125462964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45963.304125462964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45963.304125462964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45963.304125462964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45963.304125462964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45963.304125462964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45963.304125462964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45963.304125462964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45963.304125462964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45963.304125462964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45963.304125462964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45963.304125462964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45963.304125462964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45963.304125462964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45963.304125462964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45963.304125462964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45963.304125462964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45963.304125462964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45963.304125462964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45963.304125462964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45963.304125462964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45963.304125462964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45963.304125462964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45963.304125462964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45963.304125462964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45963.304125462964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45963.304125462964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45963.304125462964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45963.304125462964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45963.304125462964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45963.304125462964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45963.304125462964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45963.304125462964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45963.304125462964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45963.304125462964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45963.304125462964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45963.304125462964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45963.304125462964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45963.304125462964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45963.304125462964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45963.304125462964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45963.304125462964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45963.304125462964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45963.304125462964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45963.304125462964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45963.304125462964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45963.304125462964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45963.304125462964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45963.304125462964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45963.304125462964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45963.304125462964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45963.304125462964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45963.304125462964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45963.304125462964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45963.304125462964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45963.304125462964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45963.304125462964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45963.304125462964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45963.304125462964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45963.304125462964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45963.304125462964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45963.304125462964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45963.304125462964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45963.304125462964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45963.304125462964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45963.304125462964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45963.304125462964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45963.304125462964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45963.304125462964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45963.304125462964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45963.304125462964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45963.304125462964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45963.304125462964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45963.304125462964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45963.304125462964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45963.304125462964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45963.304125462964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45963.304125462964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45963.304125462964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45963.304125462964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45963.304125462964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45963.304125462964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45963.304125462964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45963.304125462964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45963.304125462964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45963.304125462964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45963.304125462964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45963.304125462964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45963.304125462964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45963.304125462964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45963.304125462964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45963.304125462964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45963.304125462964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45963.304125462964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45963.304125462964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45963.304125462964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45963.304125462964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45963.304125462964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45963.304125462964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45963.304125462964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45963.304125462964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45963.304125462964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45963.304125462964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45963.304125462964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45963.304125462964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45963.304125462964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45963.304125462964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45963.304125462964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45963.304125462964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45963.304125462964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45963.304125462964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45963.304125462964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45963.304125462964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45963.304125462964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45963.304125462964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45963.304125462964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45963.304125462964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45963.304125462964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45963.304125462964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45963.304125462964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45963.304125462964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45963.304125462964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45963.304125462964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45963.304125462964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45963.304125462964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45963.304125462964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45963.304125462964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45963.304125462964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45963.304125462964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45963.304125462964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45963.304125462964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45963.304125462964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45963.304125462964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45963.304125462964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45963.304125462964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45963.304125462964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45963.304125462964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45963.304125462964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45963.304125462964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45963.304125462964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45963.304125462964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45963.304125462964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45963.304125462964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45963.304125462964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45963.304125462964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45963.304125462964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45963.304125462964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45963.304125462964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45963.304125462964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45963.304125462964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45963.304125462964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45963.304125462964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45963.304125462964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45963.304125462964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45963.304125462964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45963.304125462964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45963.304125462964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45963.304125462964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45963.304125462964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45963.304125462964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45963.304125462964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45963.304125462964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45963.304125462964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45963.304125462964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45963.304125462964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45963.304125462964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45963.304125462964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45963.304125462964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45963.304125462964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45963.304125462964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45963.304125462964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45963.304125462964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45963.304125462964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45963.304125462964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45963.304125462964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45963.304125462964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45963.304125462964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45963.304125462964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45963.304125462964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45963.304125462964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45963.304125462964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45963.304125462964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45963.304125462964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45963.304125462964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45963.304125462964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45963.304125462964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45963.304125462964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45963.304125462964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45963.304125462964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45963.304125462964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45963.304125462964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45963.304125462964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45963.304125462964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45963.304125462964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45963.304125462964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45963.304125462964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45963.304125462964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45963.304125462964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45963.304125462964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45963.304125462964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45963.304125462964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45963.304125462964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45963.304125462964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45963.304125462964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45963.304125462964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45963.304125462964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45963.304125462964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45963.304125462964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45963.304125462964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45963.304125462964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45963.304125462964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45963.304125462964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45963.304125462964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45963.304125462964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45963.304125462964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45963.304125462964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45963.304125462964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45963.304125462964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45963.304125462964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45963.304125462964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45963.304125462964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45963.304125462964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45963.304125462964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45963.304125462964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45963.304125462964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45963.304125462964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45963.304125462964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45963.304125462964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45963.304125462964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45963.304125462964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45963.304125462964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45963.304125462964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45963.304125462964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45963.304125462964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45963.304125462964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45963.304125462964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45963.304125462964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45963.304125462964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45963.304125462964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45963.304125462964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45963.304125462964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45963.304125462964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45963.304125462964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45963.304125462964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45963.304125462964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45963.304125462964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45963.304125462964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45963.304125462964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45963.304125462964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45963.304125462964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45963.304125462964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45963.304125462964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45963.304125462964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45963.304125462964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45963.304125462964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45963.304125462964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45963.304125462964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45963.304125462964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45963.304125462964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45963.304125462964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45963.304125462964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45963.304125462964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45963.304125462964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45963.304125462964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45963.304125462964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45963.304125462964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45963.304125462964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45963.304125462964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45963.304125462964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45963.304125462964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45963.304125462964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45963.304125462964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45963.304125462964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45963.304125462964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45963.304125462964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45963.304125462964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45963.304125462964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45963.304125462964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45963.304125462964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45963.304125462964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45963.304125462964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45963.304125462964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45963.304125462964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45963.304125462964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45963.304125462964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45963.304125462964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45963.304125462964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45963.304125462964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45963.304125462964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45963.304125462964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45963.304125462964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45963.304125462964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45963.304125462964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45963.304125462964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45963.304125462964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45963.304125462964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45963.304125462964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45963.304125462964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45963.304125462964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45963.304125462964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45963.304125462964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45963.304125462964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45963.304125462964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45963.304125462964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45963.304125462964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45963.304125462964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45963.304125462964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45963.304125462964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45963.304125462964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45963.304125462964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45963.304125462964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45963.304125462964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45963.304125462964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45963.304125462964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45963.304125462964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45963.304125462964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45963.304125462964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45963.304125462964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45963.304125462964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45963.304125462964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45963.304125462964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45963.304125462964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45963.304125462964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45963.304125462964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45963.304125462964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45963.304125462964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45963.304125462964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45963.304125462964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45963.304125462964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45963.304125462964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45963.304125462964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45963.304125462964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45963.304125462964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45963.304125462964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45963.304125462964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45963.304125462964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45963.304125462964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45963.304125462964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45963.304125462964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45963.304125462964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45963.304125462964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45963.304125462964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45963.304125462964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45963.304125462964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45963.304125462964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45963.304125462964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45963.304125462964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45963.304125462964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45963.304125462964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45963.304125462964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45963.304125462964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45963.304125462964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45963.304125462964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45963.304125462964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45963.304125462964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45963.304125462964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45963.304125462964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45963.304125462964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45963.304125462964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45963.304125462964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45963.304125462964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45963.304125462964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45963.304125462964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45963.304125462964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45963.304125462964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45963.304125462964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45963.304125462964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45963.304125462964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45963.304125462964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45963.304125462964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45963.304125462964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45963.304125462964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45963.304125462964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45963.304125462964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45963.304125462964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45963.304125462964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45963.304125462964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45963.304125462964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45963.304125462964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45963.304125462964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45963.304125462964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45963.304125462964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45963.304125462964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45963.304125462964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45963.304125462964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45963.304125462964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45963.304125462964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45963.304125462964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45963.304125462964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45963.304125462964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45963.304125462964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45963.304125462964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45963.304125462964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45963.304125462964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45963.304125462964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45963.304125462964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45963.304125462964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45963.304125462964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45963.304125462964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45963.304125462964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45963.304125462964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45963.304125462964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45963.304125462964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45963.304125462964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45963.304125462964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45963.304125462964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45963.304125462964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45963.304125462964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45963.304125462964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45963.304125462964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45963.304125462964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45963.304125462964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45963.304125462964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45963.304125462964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45963.304125462964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45963.304125462964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45963.304125462964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45963.304125462964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45963.304125462964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45963.304125462964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45963.304125462964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45963.304125462964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45963.304125462964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45963.304125462964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45963.304125462964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45963.304125462964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45963.304125462964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45963.304125462964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45963.304125462964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45963.304125462964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45963.304125462964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45963.304125462964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45963.304125462964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45963.304125462964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45963.304125462964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45963.304125462964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45963.304125462964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45963.304125462964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45963.304125462964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45963.304125462964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45963.304125462964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45963.304125462964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45963.304125462964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45963.304125462964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45963.304125462964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45963.304125462964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45963.304125462964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45963.304125462964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45963.304125462964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45963.304125462964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45963.304125462964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45963.304125462964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45963.304125462964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45963.304125462964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45963.304125462964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45963.304125462964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45963.304125462964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45963.304125462964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45963.304125462964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45963.304125462964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45963.304125462964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45963.304125462964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45963.304125462964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45963.304125462964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45963.304125462964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45963.304125462964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45963.304125462964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45963.304125462964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45963.304125462964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45963.304125462964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45963.304125462964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45963.304125462964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45963.304125462964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45963.304125462964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45963.304125462964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45963.304125462964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45963.304125462964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45963.304125462964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45963.304125462964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45963.304125462964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45963.304125462964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45963.304125462964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45963.304125462964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45963.304125462964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45963.304125462964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45963.304125462964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45963.304125462964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45963.304125462964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45963.304125462964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45963.304125462964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45963.304125462964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45963.304125462964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45963.304125462964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45963.304125462964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45963.304125462964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45963.304125462964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45963.304125462964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45963.304125462964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45963.304125462964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45963.304125462964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45963.304125462964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45963.304125462964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45963.304125462964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45963.304125462964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45963.304125462964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45963.304125462964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45963.304125462964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45963.304125462964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45963.304125462964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45963.304125462964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45963.304125462964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45963.304125462964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45963.304125462964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45963.304125462964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45963.304125462964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45963.304125462964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45963.304125462964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45963.304125462964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45963.304125462964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45963.304125462964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45963.304125462964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45963.304125462964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45963.304125462964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45963.304125462964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45963.304125462964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45963.304125462964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45963.304125462964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45963.304125462964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45963.304125462964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45963.304125462964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45963.304125462964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45963.304125462964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45963.304125462964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45963.304125462964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45963.304125462964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45963.304125462964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45963.304125462964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45963.304125462964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45963.304125462964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45963.304125462964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45963.304125462964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45963.304125462964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45963.304125462964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45963.304125462964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45963.304125462964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45963.304125462964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45963.304125462964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45963.304125462964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45963.304125462964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45963.304125462964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45963.304125462964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45963.304125462964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45963.304125462964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45963.304125462964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45963.304125462964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45963.304125462964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45963.304125462964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45963.304125462964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45963.304125462964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45963.304125462964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45963.304125462964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45963.304125462964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45963.304125462964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45963.304125462964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45963.304125462964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45963.304125462964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45963.304125462964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45963.304125462964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45963.304125462964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45963.304125462964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45963.304125462964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45963.304125462964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45963.304125462964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45963.304125462964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45963.304125462964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45963.304125462964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45963.304125462964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45963.304125462964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45963.304125462964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45963.304125462964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45963.304125462964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45963.304125462964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45963.304125462964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45963.304125462964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45963.304125462964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45963.304125462964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45963.304125462964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45963.304125462964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45963.304125462964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45963.304125462964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45963.304125462964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45963.304125462964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45963.304125462964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45963.304125462964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45963.304125462964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45963.304125462964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45963.304125462964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45963.304125462964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45963.304125462964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45963.304125462964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45963.304125462964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45963.304125462964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45963.304125462964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45963.304125462964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45963.304125462964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45963.304125462964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45963.304125462964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45963.304125462964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45963.304125462964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45963.304125462964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45963.304125462964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45963.304125462964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45963.304125462964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45963.304125462964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45963.304125462964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45963.304125462964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45963.304125462964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45963.304125462964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45963.304125462964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45963.304125462964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45963.304125462964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45963.304125462964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45963.304125462964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45963.304125462964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45963.304125462964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45963.304125462964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45963.304125462964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45963.304125462964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45963.304125462964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45963.304125462964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45963.304125462964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45963.304125462964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45963.304125462964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45963.304125462964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45963.304125462964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45963.304125462964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45963.304125462964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45963.304125462964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45963.304125462964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45963.304125462964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45963.304125462964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45963.304125462964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45963.304125462964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45963.304125462964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45963.304125462964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45963.304125462964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45963.304125462964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45963.304125462964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45963.304125462964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45963.304125462964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45963.304125462964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45963.304125462964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45963.304125462964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45963.304125462964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45963.304125462964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45963.304125462964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45963.304125462964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45963.304125462964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45963.304125462964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45963.304125462964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45963.304125462964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45963.304125462964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45963.304125462964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45963.304125462964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45963.304125462964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45963.304125462964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45963.304125462964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45963.304125462964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45963.304125462964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45963.304125462964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45963.304125462964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45963.304125462964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45963.304125462964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45963.304125462964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45963.304125462964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45963.304125462964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45963.304125462964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45963.304125462964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45963.304125462964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45963.304125462964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45963.304125462964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45963.304125462964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45963.304125462964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45963.304125462964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45963.304125462964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45963.304125462964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45963.304125462964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45963.304125462964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45963.304125462964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45963.304125462964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45963.304125462964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45963.304125462964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45963.304125462964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45963.304125462964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45963.304125462964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45963.304125462964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45963.304125462964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45963.304125462964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45963.304125462964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45963.304125462964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45963.304125462964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45963.304125462964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45963.304125462964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45963.304125462964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45963.304125462964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45963.304125462964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45963.304125462964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45963.304125462964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45963.304125462964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45963.304125462964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45963.304125462964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45963.304125462964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45963.304125462964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45963.304125462964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45963.304125462964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45963.304125462964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45963.304125462964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45963.304125462964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45963.304125462964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45963.304125462964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45963.304125462964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45963.304125462964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45963.304125462964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45963.304125462964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45963.304125462964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45963.304125462964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45963.304125462964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45963.304125462964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45963.304125462964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45963.304125462964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45963.304125462964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45963.304125462964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45963.304125462964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45963.304125462964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45963.304125462964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45963.304125462964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45963.304125462964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45963.304125462964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45963.304125462964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45963.304125462964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45963.304125462964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45963.304125462964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45963.304125462964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45963.304125462964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45963.304125462964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45963.304125462964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45963.304125462964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45963.304125462964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45963.304125462964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45963.304125462964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45963.304125462964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45963.304125462964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45963.304125462964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45963.304125462964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45963.304125462964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45963.304125462964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45963.304125462964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45963.304125462964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45963.304125462964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45963.304125462964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45963.304125462964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45963.304125462964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45963.304125462964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45963.304125462964</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259.82340752314485</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2.3353754629642935</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0.32091944444255205</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45963.304125462964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45963.304125462964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45963.304125462964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45963.304125462964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45963.304125462964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45963.304125462964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45963.304125462964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45963.304125462964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45963.304125462964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45963.304125462964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45963.304125462964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45963.304125462964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45963.304125462964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45963.304125462964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45963.304125462964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45963.304125462964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45963.304125462964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45963.304125462964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45963.304125462964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45963.304125462964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45963.304125462964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45963.304125462964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45963.304125462964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45963.304125462964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45963.304125462964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45963.304125462964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45963.304125462964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45963.304125462964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45963.304125462964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45963.304125462964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45963.304125462964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45963.304125462964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45963.304125462964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45963.304125462964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45963.304125462964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45963.304125462964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45963.304125462964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45963.304125462964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45963.304125462964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45963.304125462964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45963.304125462964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45963.304125462964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45963.304125462964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45963.304125462964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45963.304125462964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45963.304125462964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45963.304125462964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45963.304125462964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45963.304125462964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45963.304125462964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45963.304125462964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45963.304125462964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45963.304125462964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45963.304125462964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45963.304125462964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45963.304125462964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45963.304125462964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45963.304125462964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45963.304125462964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45963.304125462964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45963.304125462964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45963.304125462964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45963.304125462964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45963.304125462964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45963.304125462964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45963.304125462964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45963.304125462964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45963.304125462964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45963.304125462964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45963.304125462964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45963.304125462964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45963.304125462964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45963.304125462964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45963.304125462964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45963.304125462964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45963.304125462964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45963.304125462964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45963.304125462964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45963.304125462964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45963.304125462964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45963.304125462964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45963.304125462964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45963.304125462964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45963.304125462964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45963.304125462964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45963.304125462964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45963.304125462964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45963.304125462964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45963.304125462964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45963.304125462964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45963.304125462964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45963.304125462964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45963.304125462964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45963.304125462964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45963.304125462964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45963.304125462964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45963.304125462964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45963.304125462964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45963.304125462964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45963.304125462964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45963.304125462964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45963.304125462964</v>
      </c>
      <c r="H106" s="122"/>
      <c r="I106" s="118" t="str">
        <f>IFERROR(VLOOKUP(D106,DB!A:F,6,0),"")</f>
        <v/>
      </c>
      <c r="J106" s="118" t="str">
        <f>IFERROR(VLOOKUP(D106,DB!A:G,7,0),"")</f>
        <v/>
      </c>
      <c r="K106" s="124"/>
      <c r="L106" s="120" t="str">
        <f>IFERROR(VLOOKUP(D106,DB!A:I,9,0),"")</f>
        <v/>
      </c>
    </row>
    <row r="107" spans="1:12" ht="15" customHeight="1">
      <c r="A107" s="125"/>
      <c r="B107" s="125" t="str">
        <f>IFERROR(VLOOKUP(D107,DB!A:K,11,0),"")</f>
        <v/>
      </c>
      <c r="C107" s="126"/>
      <c r="D107" s="127"/>
      <c r="E107" s="128"/>
      <c r="F107" s="129"/>
      <c r="G107" s="130">
        <f ca="1">IFERROR(NOW()-F107,"")</f>
        <v>45963.304125462964</v>
      </c>
      <c r="H107" s="129"/>
      <c r="I107" s="125" t="str">
        <f>IFERROR(VLOOKUP(D107,DB!A:F,6,0),"")</f>
        <v/>
      </c>
      <c r="J107" s="125" t="str">
        <f>IFERROR(VLOOKUP(D107,DB!A:G,7,0),"")</f>
        <v/>
      </c>
      <c r="K107" s="131"/>
      <c r="L107" s="127" t="str">
        <f>IFERROR(VLOOKUP(D107,DB!A:I,9,0),"")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71.472064930552733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37.115247800924408</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14.64301400462864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45963.304125115741</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45963.304125115741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45963.304125115741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45963.304125115741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45963.304125115741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45963.304125115741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45963.304125115741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45963.304125115741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45963.304125115741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45963.304125115741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45963.304125115741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45963.304125115741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45963.304125115741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45963.304125115741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45963.304125115741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45963.304125115741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45963.304125115741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45963.304125115741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45963.304125115741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45963.304125115741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45963.304125115741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45963.304125115741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45963.304125115741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45963.304125115741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45963.304125115741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45963.304125115741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45963.304125115741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45963.304125115741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45963.304125115741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45963.304125115741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45963.304125115741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45963.304125115741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45963.304125115741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45963.304125115741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45963.304125115741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45963.304125115741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45963.304125115741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45963.304125115741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45963.304125115741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45963.304125115741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45963.304125115741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45963.304125115741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45963.304125115741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45963.304125115741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45963.304125115741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45963.304125115741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45963.304125115741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45963.304125115741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45963.304125115741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45963.304125115741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45963.304125115741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45963.304125115741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45963.304125115741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45963.304125115741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45963.304125115741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45963.304125115741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45963.304125115741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45963.304125115741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45963.304125115741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45963.304125115741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45963.304125115741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45963.304125115741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45963.304125115741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45963.304125115741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45963.304125115741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45963.304125115741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45963.304125115741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45963.304125115741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45963.304125115741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45963.304125115741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45963.304125115741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45963.304125115741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45963.304125115741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45963.304125115741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45963.304125115741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45963.304125115741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45963.304125115741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45963.304125115741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45963.304125115741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45963.304125115741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45963.304125115741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45963.304125115741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45963.304125115741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45963.304125115741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45963.304125115741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45963.304125115741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45963.304125115741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45963.304125115741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45963.304125115741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45963.304125115741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45963.304125115741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45963.304125115741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45963.304125115741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45963.304125115741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45963.304125115741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45963.304125115741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45963.304125115741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45963.304125115741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45963.304125115741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45963.304125115741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45963.304125115741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45963.304125115741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45963.304125115741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45963.304125115741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45963.304125115741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45963.304125115741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45963.304125115741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45963.304125115741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45963.304125115741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45963.304125115741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45963.304125115741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45963.304125115741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45963.304125115741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45963.304125115741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45963.304125115741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45963.304125115741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45963.304125115741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45963.304125115741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45963.304125115741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45963.304125115741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45963.304125115741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45963.304125115741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45963.304125115741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45963.304125115741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45963.304125115741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45963.304125115741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45963.304125115741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45963.304125115741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45963.304125115741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45963.304125115741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45963.304125115741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45963.304125115741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45963.304125115741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45963.304125115741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45963.304125115741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45963.304125115741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45963.304125115741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45963.304125115741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45963.304125115741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45963.304125115741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45963.304125115741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45963.304125115741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45963.304125115741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45963.304125115741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45963.304125115741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45963.304125115741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45963.304125115741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45963.304125115741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45963.304125115741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45963.304125115741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45963.304125115741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45963.304125115741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45963.304125115741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45963.304125115741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45963.304125115741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45963.304125115741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45963.304125115741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45963.304125115741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45963.304125115741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45963.304125115741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45963.304125115741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45963.304125115741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45963.304125115741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45963.304125115741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45963.304125115741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45963.304125115741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45963.304125115741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45963.304125115741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45963.304125115741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45963.304125115741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45963.304125115741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45963.304125115741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45963.304125115741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45963.304125115741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45963.304125115741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45963.304125115741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45963.304125115741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45963.304125115741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45963.304125115741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45963.304125115741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45963.304125115741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45963.304125115741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45963.304125115741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45963.304125115741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45963.304125115741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45963.304125115741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45963.304125115741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45963.304125115741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45963.304125115741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45963.304125115741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45963.304125115741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45963.304125115741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45963.304125115741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45963.304125115741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45963.304125115741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45963.304125115741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45963.304125115741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45963.304125115741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45963.304125115741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45963.304125115741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45963.304125115741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45963.304125115741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45963.304125115741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45963.304125115741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45963.304125115741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45963.304125115741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45963.304125115741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45963.304125115741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45963.304125115741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45963.304125115741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45963.304125115741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45963.304125115741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45963.304125115741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45963.304125115741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45963.304125115741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45963.304125115741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45963.304125115741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45963.304125115741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45963.304125115741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45963.304125115741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45963.304125115741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45963.304125115741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45963.304125115741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45963.304125115741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45963.304125115741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45963.304125115741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45963.304125115741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45963.304125115741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45963.304125115741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45963.304125115741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45963.304125115741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45963.304125115741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45963.304125115741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45963.304125115741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45963.304125115741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45963.304125115741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45963.304125115741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45963.304125115741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45963.304125115741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45963.304125115741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45963.304125115741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45963.304125115741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45963.304125115741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45963.304125115741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45963.304125115741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45963.304125115741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45963.304125115741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45963.304125115741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45963.304125115741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45963.304125115741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45963.304125115741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45963.304125115741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45963.304125115741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45963.304125115741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45963.304125115741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45963.304125115741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45963.304125115741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45963.304125115741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45963.304125115741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45963.304125115741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45963.304125115741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45963.304125115741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45963.304125115741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45963.304125115741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45963.304125115741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45963.304125115741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45963.304125115741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45963.304125115741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45963.304125115741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45963.304125115741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45963.304125115741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45963.304125115741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45963.304125115741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45963.304125115741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45963.304125115741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45963.304125115741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45963.304125115741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45963.304125115741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45963.304125115741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45963.304125115741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45963.304125115741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45963.304125115741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45963.304125115741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45963.304125115741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45963.304125115741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45963.304125115741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45963.304125115741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45963.304125115741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45963.304125115741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45963.304125115741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45963.304125115741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45963.304125115741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45963.304125115741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45963.304125115741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45963.304125115741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45963.304125115741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45963.304125115741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45963.304125115741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45963.304125115741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45963.304125115741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45963.304125115741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45963.304125115741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45963.304125115741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45963.304125115741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45963.304125115741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45963.304125115741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45963.304125115741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45963.304125115741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45963.304125115741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45963.304125115741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45963.304125115741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45963.304125115741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45963.304125115741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45963.304125115741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45963.304125115741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45963.304125115741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45963.304125115741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45963.304125115741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45963.304125115741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45963.304125115741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45963.304125115741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45963.304125115741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45963.304125115741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45963.304125115741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45963.304125115741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45963.304125115741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45963.304125115741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45963.304125115741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45963.304125115741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45963.304125115741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45963.304125115741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45963.304125115741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45963.304125115741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45963.304125115741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45963.304125115741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45963.304125115741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45963.304125115741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45963.304125115741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45963.304125115741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45963.304125115741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45963.304125115741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45963.304125115741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45963.304125115741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45963.304125115741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45963.304125115741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45963.304125115741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45963.304125115741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45963.304125115741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45963.304125115741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45963.304125115741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45963.304125115741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45963.304125115741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45963.304125115741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45963.304125115741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45963.304125115741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45963.304125115741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45963.304125115741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45963.304125115741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45963.304125115741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45963.304125115741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45963.304125115741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45963.304125115741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45963.304125115741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45963.304125115741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45963.304125115741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45963.304125115741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45963.304125115741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45963.304125115741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45963.304125115741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45963.304125115741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45963.304125115741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45963.304125115741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45963.304125115741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45963.304125115741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45963.304125115741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45963.304125115741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45963.304125115741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45963.304125115741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45963.304125115741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45963.304125115741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45963.304125115741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0.2620070601842599</v>
      </c>
      <c r="H2" s="106">
        <v>45963.010358796295</v>
      </c>
      <c r="I2" s="102" t="str">
        <f>IFERROR(VLOOKUP(D2,DB!A:F,6,0),"")</f>
        <v>SCECO</v>
      </c>
      <c r="J2" s="101" t="str">
        <f>IFERROR(VLOOKUP(D2,DB!A:G,7,0),"")</f>
        <v>In progress</v>
      </c>
      <c r="K2" s="107" t="s">
        <v>39123</v>
      </c>
      <c r="L2" s="108" t="str">
        <f>IFERROR(VLOOKUP(D2,DB!A:I,9,0),"")</f>
        <v>Latis</v>
      </c>
    </row>
    <row r="3" spans="1:16383" ht="31.5" customHeight="1">
      <c r="A3" s="103"/>
      <c r="B3" s="102" t="str">
        <f>IFERROR(VLOOKUP(D3,DB!A:K,11,0),"")</f>
        <v/>
      </c>
      <c r="C3" s="104"/>
      <c r="D3" s="102"/>
      <c r="E3" s="105"/>
      <c r="F3" s="106"/>
      <c r="G3" s="76">
        <f ca="1">IFERROR(NOW()-F3,"-")</f>
        <v>45963.304125115741</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45963.304125115741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45963.304125115741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45963.304125115741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45963.304125115741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45963.304125115741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45963.304125115741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45963.304125115741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45963.304125115741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45963.304125115741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45963.304125115741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45963.304125115741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45963.304125115741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45963.304125115741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45963.304125115741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45963.304125115741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45963.304125115741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45963.304125115741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45963.304125115741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45963.304125115741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45963.304125115741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45963.304125115741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45963.304125115741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45963.304125115741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45963.304125115741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45963.304125115741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45963.304125115741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45963.304125115741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45963.304125115741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45963.304125115741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45963.304125115741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2025-11-02T04:20:01Z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