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30" documentId="120_S{2AC9BD13-BADA-5192-A53E-5A8FF88502F6}" xr6:coauthVersionLast="47" xr6:coauthVersionMax="47" xr10:uidLastSave="{A5A645FA-EC7F-4F61-9300-1FE05E61EE6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<sst xmlns="http://schemas.openxmlformats.org/spreadsheetml/2006/main" count="180305" uniqueCount="39136">
  <si>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</si>
  <si>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</si>
  <si>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</si>
  <si>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</si>
  <si>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</si>
  <si>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</si>
  <si>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</si>
  <si>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</si>
  <si>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</si>
  <si>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</si>
  <si>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</si>
  <si>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</si>
  <si>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</si>
  <si>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</si>
  <si>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</si>
  <si>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</si>
  <si>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</si>
  <si>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</si>
  <si>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</si>
  <si>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</si>
  <si>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</si>
  <si>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</si>
  <si>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</si>
  <si>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</si>
  <si>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</si>
  <si>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</si>
  <si>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</si>
  <si>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</si>
  <si>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</si>
  <si>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</si>
  <si>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</si>
  <si>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</si>
  <si>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</si>
  <si>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</si>
  <si>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</si>
  <si>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</si>
  <si>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</si>
  <si>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</si>
  <si>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</si>
  <si>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</si>
  <si>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</si>
  <si>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</si>
  <si>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</si>
  <si>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</si>
  <si>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</si>
  <si>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</si>
  <si>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</si>
  <si>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</si>
  <si>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</si>
  <si>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</si>
  <si>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</si>
  <si>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</si>
  <si>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</si>
  <si>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</si>
  <si>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</si>
  <si>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</si>
  <si>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</si>
  <si>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</si>
  <si>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</si>
  <si>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</si>
  <si>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</si>
  <si>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</si>
  <si>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</si>
  <si>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</si>
  <si>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</si>
  <si>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</si>
  <si>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</si>
  <si>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</si>
  <si>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</si>
  <si>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</si>
  <si>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</si>
  <si>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</si>
  <si>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</si>
  <si>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</si>
  <si>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</si>
  <si>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</si>
  <si>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</si>
  <si>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</si>
  <si>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</si>
  <si>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</si>
  <si>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</si>
  <si>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</si>
  <si>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</si>
  <si>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</si>
  <si>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</si>
  <si>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</si>
  <si>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</si>
  <si>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</si>
  <si>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</si>
  <si>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</si>
  <si>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</si>
  <si>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</si>
  <si>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</si>
  <si>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</si>
  <si>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</si>
  <si>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</si>
  <si>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</si>
  <si>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</si>
  <si>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</si>
  <si>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</si>
  <si>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</si>
  <si>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</si>
  <si>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</si>
  <si>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</si>
  <si>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</si>
  <si>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</si>
  <si>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</si>
  <si>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</si>
  <si>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</si>
  <si>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</si>
  <si>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</si>
  <si>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</si>
  <si>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</si>
  <si>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</si>
  <si>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</si>
  <si>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</si>
  <si>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</si>
  <si>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</si>
  <si>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</si>
  <si>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</si>
  <si>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</si>
  <si>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</si>
  <si>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</si>
  <si>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</si>
  <si>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</si>
  <si>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</si>
  <si>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</si>
  <si>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</si>
  <si>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</si>
  <si>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</si>
  <si>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</si>
  <si>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</si>
  <si>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</si>
  <si>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</si>
  <si>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</si>
  <si>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</si>
  <si>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</si>
  <si>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</si>
  <si>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</si>
  <si>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</si>
  <si>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</si>
  <si>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</si>
  <si>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</si>
  <si>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</si>
  <si>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</si>
  <si>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</si>
  <si>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</si>
  <si>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</si>
  <si>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</si>
  <si>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</si>
  <si>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</si>
  <si>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</si>
  <si>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</si>
  <si>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</si>
  <si>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</si>
  <si>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</si>
  <si>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</si>
  <si>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</si>
  <si>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</si>
  <si>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</si>
  <si>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</si>
  <si>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</si>
  <si>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</si>
  <si>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</si>
  <si>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</si>
  <si>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</si>
  <si>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</si>
  <si>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</si>
  <si>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</si>
  <si>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</si>
  <si>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</si>
  <si>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</si>
  <si>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</si>
  <si>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</si>
  <si>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</si>
  <si>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</si>
  <si>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</si>
  <si>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</si>
  <si>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</si>
  <si>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</si>
  <si>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</si>
  <si>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</si>
  <si>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</si>
  <si>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</si>
  <si>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</si>
  <si>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</si>
  <si>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</si>
  <si>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</si>
  <si>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</si>
  <si>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</si>
  <si>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</si>
  <si>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</si>
  <si>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</si>
  <si>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</si>
  <si>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</si>
  <si>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</si>
  <si>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</si>
  <si>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</si>
  <si>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</si>
  <si>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</si>
  <si>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</si>
  <si>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</si>
  <si>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</si>
  <si>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</si>
  <si>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</si>
  <si>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</si>
  <si>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</si>
  <si>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</si>
  <si>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</si>
  <si>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</si>
  <si>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</si>
  <si>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</si>
  <si>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</si>
  <si>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</si>
  <si>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</si>
  <si>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</si>
  <si>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</si>
  <si>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</si>
  <si>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</si>
  <si>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</si>
  <si>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</si>
  <si>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</si>
  <si>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</si>
  <si>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</si>
  <si>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</si>
  <si>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</si>
  <si>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</si>
  <si>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</si>
  <si>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</si>
  <si>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</si>
  <si>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</si>
  <si>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</si>
  <si>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</si>
  <si>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</si>
  <si>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</si>
  <si>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</si>
  <si>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</si>
  <si>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</si>
  <si>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</si>
  <si>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</si>
  <si>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</si>
  <si>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</si>
  <si>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</si>
  <si>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</si>
  <si>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</si>
  <si>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</si>
  <si>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</si>
  <si>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</si>
  <si>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</si>
  <si>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</si>
  <si>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</si>
  <si>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</si>
  <si>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</si>
  <si>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</si>
  <si>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</si>
  <si>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</si>
  <si>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</si>
  <si>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</si>
  <si>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</si>
  <si>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</si>
  <si>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</si>
  <si>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</si>
  <si>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</si>
  <si>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</si>
  <si>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</si>
  <si>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</si>
  <si>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</si>
  <si>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</si>
  <si>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</si>
  <si>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</si>
  <si>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</si>
  <si>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</si>
  <si>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</si>
  <si>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</si>
  <si>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</si>
  <si>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</si>
  <si>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</si>
  <si>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</si>
  <si>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</si>
  <si>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</si>
  <si>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</si>
  <si>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</si>
  <si>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</si>
  <si>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</si>
  <si>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</si>
  <si>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</si>
  <si>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</si>
  <si>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</si>
  <si>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</si>
  <si>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</si>
  <si>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</si>
  <si>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</si>
  <si>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</si>
  <si>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</si>
  <si>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</si>
  <si>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</si>
  <si>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</si>
  <si>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</si>
  <si>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</si>
  <si>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</si>
  <si>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</si>
  <si>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</si>
  <si>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</si>
  <si>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</si>
  <si>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</si>
  <si>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</si>
  <si>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</si>
  <si>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</si>
  <si>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</si>
  <si>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</si>
  <si>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</si>
  <si>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</si>
  <si>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</si>
  <si>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</si>
  <si>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</si>
  <si>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</si>
  <si>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</si>
  <si>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</si>
  <si>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</si>
  <si>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</si>
  <si>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</si>
  <si>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</si>
  <si>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</si>
  <si>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</si>
  <si>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</si>
  <si>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</si>
  <si>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</si>
  <si>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</si>
  <si>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</si>
  <si>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</si>
  <si>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</si>
  <si>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</si>
  <si>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</si>
  <si>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</si>
  <si>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</si>
  <si>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</si>
  <si>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</si>
  <si>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</si>
  <si>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</si>
  <si>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</si>
  <si>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</si>
  <si>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</si>
  <si>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</si>
  <si>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</si>
  <si>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</si>
  <si>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</si>
  <si>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</si>
  <si>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</si>
  <si>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</si>
  <si>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</si>
  <si>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</si>
  <si>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</si>
  <si>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</si>
  <si>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</si>
  <si>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</si>
  <si>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</si>
  <si>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</si>
  <si>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</si>
  <si>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</si>
  <si>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</si>
  <si>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</si>
  <si>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</si>
  <si>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</si>
  <si>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</si>
  <si>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</si>
  <si>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</si>
  <si>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</si>
  <si>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</si>
  <si>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</si>
  <si>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</si>
  <si>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</si>
  <si>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</si>
  <si>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</si>
  <si>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</si>
  <si>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</si>
  <si>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</si>
  <si>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</si>
  <si>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</si>
  <si>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</si>
  <si>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</si>
  <si>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</si>
  <si>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</si>
  <si>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</si>
  <si>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</si>
  <si>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</si>
  <si>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</si>
  <si>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</si>
  <si>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</si>
  <si>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</si>
  <si>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</si>
  <si>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</si>
  <si>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</si>
  <si>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</si>
  <si>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</si>
  <si>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</si>
  <si>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</si>
  <si>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</si>
  <si>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</si>
  <si>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</si>
  <si>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</si>
  <si>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</si>
  <si>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</si>
  <si>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</si>
  <si>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</si>
  <si>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</si>
  <si>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</si>
  <si>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</si>
  <si>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</si>
  <si>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</si>
  <si>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</si>
  <si>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</si>
  <si>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</si>
  <si>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</si>
  <si>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</si>
  <si>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</si>
  <si>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</si>
  <si>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</si>
  <si>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</si>
  <si>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</si>
  <si>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</si>
  <si>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</si>
  <si>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</si>
  <si>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</si>
  <si>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</si>
  <si>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</si>
  <si>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</si>
  <si>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</si>
  <si>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</si>
  <si>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</si>
  <si>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</si>
  <si>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</si>
  <si>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</si>
  <si>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</si>
  <si>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</si>
  <si>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</si>
  <si>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</si>
  <si>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</si>
  <si>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</si>
  <si>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</si>
  <si>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</si>
  <si>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</si>
  <si>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</si>
  <si>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</si>
  <si>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</si>
  <si>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</si>
  <si>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</si>
  <si>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</si>
  <si>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</si>
  <si>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</si>
  <si>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</si>
  <si>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</si>
  <si>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</si>
  <si>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</si>
  <si>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</si>
  <si>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</si>
  <si>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</si>
  <si>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</si>
  <si>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</si>
  <si>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</si>
  <si>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</si>
  <si>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</si>
  <si>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</si>
  <si>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</si>
  <si>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</si>
  <si>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</si>
  <si>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</si>
  <si>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</si>
  <si>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</si>
  <si>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</si>
  <si>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</si>
  <si>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</si>
  <si>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</si>
  <si>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</si>
  <si>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</si>
  <si>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</si>
  <si>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</si>
  <si>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</si>
  <si>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</si>
  <si>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</si>
  <si>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</si>
  <si>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</si>
  <si>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</si>
  <si>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</si>
  <si>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</si>
  <si>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</si>
  <si>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</si>
  <si>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</si>
  <si>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</si>
  <si>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</si>
  <si>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</si>
  <si>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</si>
  <si>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</si>
  <si>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</si>
  <si>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</si>
  <si>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</si>
  <si>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</si>
  <si>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</si>
  <si>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</si>
  <si>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</si>
  <si>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</si>
  <si>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</si>
  <si>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</si>
  <si>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</si>
  <si>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</si>
  <si>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</si>
  <si>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</si>
  <si>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</si>
  <si>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</si>
  <si>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</si>
  <si>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</si>
  <si>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</si>
  <si>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</si>
  <si>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</si>
  <si>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</si>
  <si>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</si>
  <si>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</si>
  <si>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</si>
  <si>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</si>
  <si>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</si>
  <si>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</si>
  <si>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</si>
  <si>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</si>
  <si>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</si>
  <si>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</si>
  <si>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</si>
  <si>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</si>
  <si>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</si>
  <si>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</si>
  <si>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</si>
  <si>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</si>
  <si>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</si>
  <si>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</si>
  <si>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</si>
  <si>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</si>
  <si>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</si>
  <si>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</si>
  <si>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</si>
  <si>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</si>
  <si>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</si>
  <si>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</si>
  <si>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</si>
  <si>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</si>
  <si>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</si>
  <si>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</si>
  <si>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</si>
  <si>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</si>
  <si>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</si>
  <si>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</si>
  <si>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</si>
  <si>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</si>
  <si>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</si>
  <si>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</si>
  <si>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</si>
  <si>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</si>
  <si>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</si>
  <si>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</si>
  <si>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</si>
  <si>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</si>
  <si>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</si>
  <si>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</si>
  <si>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</si>
  <si>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</si>
  <si>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</si>
  <si>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</si>
  <si>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</si>
  <si>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</si>
  <si>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</si>
  <si>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</si>
  <si>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</si>
  <si>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</si>
  <si>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</si>
  <si>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</si>
  <si>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</si>
  <si>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</si>
  <si>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</si>
  <si>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</si>
  <si>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</si>
  <si>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</si>
  <si>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</si>
  <si>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</si>
  <si>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</si>
  <si>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</si>
  <si>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</si>
  <si>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</si>
  <si>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</si>
  <si>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</si>
  <si>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</si>
  <si>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</si>
  <si>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</si>
  <si>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</si>
  <si>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</si>
  <si>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</si>
  <si>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</si>
  <si>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</si>
  <si>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</si>
  <si>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</si>
  <si>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</si>
  <si>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</si>
  <si>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</si>
  <si>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</si>
  <si>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</si>
  <si>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</si>
  <si>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</si>
  <si>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</si>
  <si>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</si>
  <si>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</si>
  <si>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</si>
  <si>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</si>
  <si>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</si>
  <si>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</si>
  <si>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</si>
  <si>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</si>
  <si>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</si>
  <si>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</si>
  <si>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</si>
  <si>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</si>
  <si>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</si>
  <si>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</si>
  <si>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</si>
  <si>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</si>
  <si>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</si>
  <si>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</si>
  <si>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</si>
  <si>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</si>
  <si>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</si>
  <si>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</si>
  <si>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</si>
  <si>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</si>
  <si>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</si>
  <si>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</si>
  <si>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</si>
  <si>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</si>
  <si>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</si>
  <si>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</si>
  <si>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</si>
  <si>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</si>
  <si>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</si>
  <si>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</si>
  <si>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</si>
  <si>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</si>
  <si>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</si>
  <si>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</si>
  <si>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</si>
  <si>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</si>
  <si>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</si>
  <si>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</si>
  <si>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</si>
  <si>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</si>
  <si>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</si>
  <si>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</si>
  <si>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</si>
  <si>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</si>
  <si>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</si>
  <si>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</si>
  <si>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</si>
  <si>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</si>
  <si>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</si>
  <si>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</si>
  <si>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</si>
  <si>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</si>
  <si>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</si>
  <si>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</si>
  <si>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</si>
  <si>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</si>
  <si>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</si>
  <si>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</si>
  <si>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</si>
  <si>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</si>
  <si>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</si>
  <si>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</si>
  <si>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</si>
  <si>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</si>
  <si>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</si>
  <si>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</si>
  <si>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</si>
  <si>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</si>
  <si>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</si>
  <si>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</si>
  <si>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</si>
  <si>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</si>
  <si>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</si>
  <si>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</si>
  <si>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</si>
  <si>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</si>
  <si>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</si>
  <si>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</si>
  <si>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</si>
  <si>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</si>
  <si>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</si>
  <si>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</si>
  <si>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</si>
  <si>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</si>
  <si>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</si>
  <si>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</si>
  <si>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</si>
  <si>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</si>
  <si>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</si>
  <si>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</si>
  <si>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</si>
  <si>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</si>
  <si>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</si>
  <si>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</si>
  <si>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</si>
  <si>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</si>
  <si>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</si>
  <si>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</si>
  <si>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</si>
  <si>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</si>
  <si>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</si>
  <si>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</si>
  <si>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</si>
  <si>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</si>
  <si>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</si>
  <si>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</si>
  <si>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</si>
  <si>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</si>
  <si>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</si>
  <si>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</si>
  <si>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</si>
  <si>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</si>
  <si>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</si>
  <si>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</si>
  <si>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</si>
  <si>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</si>
  <si>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</si>
  <si>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</si>
  <si>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</si>
  <si>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</si>
  <si>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</si>
  <si>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</si>
  <si>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</si>
  <si>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</si>
  <si>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</si>
  <si>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</si>
  <si>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</si>
  <si>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</si>
  <si>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</si>
  <si>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</si>
  <si>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</si>
  <si>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</si>
  <si>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</si>
  <si>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</si>
  <si>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</si>
  <si>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</si>
  <si>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</si>
  <si>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</si>
  <si>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</si>
  <si>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</si>
  <si>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</si>
  <si>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</si>
  <si>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</si>
  <si>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</si>
  <si>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</si>
  <si>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</si>
  <si>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</si>
  <si>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</si>
  <si>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</si>
  <si>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</si>
  <si>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</si>
  <si>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</si>
  <si>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</si>
  <si>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</si>
  <si>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</si>
  <si>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</si>
  <si>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</si>
  <si>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</si>
  <si>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</si>
  <si>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</si>
  <si>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</si>
  <si>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</si>
  <si>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</si>
  <si>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</si>
  <si>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</si>
  <si>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</si>
  <si>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</si>
  <si>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</si>
  <si>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</si>
  <si>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</si>
  <si>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</si>
  <si>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</si>
  <si>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</si>
  <si>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</si>
  <si>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</si>
  <si>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</si>
  <si>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</si>
  <si>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</si>
  <si>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</si>
  <si>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</si>
  <si>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</si>
  <si>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</si>
  <si>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</si>
  <si>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</si>
  <si>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</si>
  <si>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</si>
  <si>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</si>
  <si>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</si>
  <si>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</si>
  <si>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</si>
  <si>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</si>
  <si>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</si>
  <si>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</si>
  <si>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</si>
  <si>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</si>
  <si>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</si>
  <si>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</si>
  <si>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</si>
  <si>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</si>
  <si>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</si>
  <si>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</si>
  <si>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</si>
  <si>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</si>
  <si>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</si>
  <si>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</si>
  <si>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</si>
  <si>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</si>
  <si>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</si>
  <si>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</si>
  <si>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</si>
  <si>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</si>
  <si>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</si>
  <si>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</si>
  <si>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</si>
  <si>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</si>
  <si>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</si>
  <si>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</si>
  <si>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</si>
  <si>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</si>
  <si>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</si>
  <si>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</si>
  <si>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</si>
  <si>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</si>
  <si>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</si>
  <si>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</si>
  <si>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</si>
  <si>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</si>
  <si>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</si>
  <si>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</si>
  <si>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</si>
  <si>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</si>
  <si>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</si>
  <si>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</si>
  <si>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</si>
  <si>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</si>
  <si>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</si>
  <si>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</si>
  <si>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</si>
  <si>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</si>
  <si>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</si>
  <si>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</si>
  <si>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</si>
  <si>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</si>
  <si>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</si>
  <si>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</si>
  <si>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</si>
  <si>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</si>
  <si>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</si>
  <si>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</si>
  <si>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</si>
  <si>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</si>
  <si>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</si>
  <si>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</si>
  <si>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</si>
  <si>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</si>
  <si>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</si>
  <si>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</si>
  <si>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</si>
  <si>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</si>
  <si>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</si>
  <si>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</si>
  <si>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</si>
  <si>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</si>
  <si>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</si>
  <si>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</si>
  <si>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</si>
  <si>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</si>
  <si>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</si>
  <si>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</si>
  <si>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</si>
  <si>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</si>
  <si>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</si>
  <si>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</si>
  <si>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</si>
  <si>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</si>
  <si>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</si>
  <si>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</si>
  <si>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</si>
  <si>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</si>
  <si>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</si>
  <si>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</si>
  <si>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</si>
  <si>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</si>
  <si>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</si>
  <si>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</si>
  <si>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</si>
  <si>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</si>
  <si>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</si>
  <si>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</si>
  <si>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</si>
  <si>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</si>
  <si>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</si>
  <si>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</si>
  <si>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</si>
  <si>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</si>
  <si>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</si>
  <si>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</si>
  <si>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</si>
  <si>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</si>
  <si>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</si>
  <si>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</si>
  <si>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</si>
  <si>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</si>
  <si>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</si>
  <si>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</si>
  <si>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</si>
  <si>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</si>
  <si>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</si>
  <si>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</si>
  <si>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</si>
  <si>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</si>
  <si>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</si>
  <si>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</si>
  <si>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</si>
  <si>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</si>
  <si>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</si>
  <si>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</si>
  <si>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</si>
  <si>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</si>
  <si>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</si>
  <si>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</si>
  <si>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</si>
  <si>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</si>
  <si>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</si>
  <si>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</si>
  <si>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</si>
  <si>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</si>
  <si>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</si>
  <si>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</si>
  <si>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</si>
  <si>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</si>
  <si>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</si>
  <si>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</si>
  <si>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</si>
  <si>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</si>
  <si>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</si>
  <si>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</si>
  <si>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</si>
  <si>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</si>
  <si>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</si>
  <si>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</si>
  <si>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</si>
  <si>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</si>
  <si>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</si>
  <si>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</si>
  <si>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</si>
  <si>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</si>
  <si>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</si>
  <si>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</si>
  <si>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</si>
  <si>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</si>
  <si>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</si>
  <si>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</si>
  <si>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</si>
  <si>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</si>
  <si>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</si>
  <si>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</si>
  <si>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</si>
  <si>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</si>
  <si>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</si>
  <si>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</si>
  <si>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</si>
  <si>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</si>
  <si>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</si>
  <si>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</si>
  <si>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</si>
  <si>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</si>
  <si>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</si>
  <si>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</si>
  <si>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</si>
  <si>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</si>
  <si>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</si>
  <si>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</si>
  <si>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</si>
  <si>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</si>
  <si>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</si>
  <si>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</si>
  <si>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</si>
  <si>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</si>
  <si>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</si>
  <si>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</si>
  <si>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</si>
  <si>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</si>
  <si>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</si>
  <si>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</si>
  <si>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</si>
  <si>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</si>
  <si>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</si>
  <si>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</si>
  <si>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</si>
  <si>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</si>
  <si>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</si>
  <si>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</si>
  <si>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</si>
  <si>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</si>
  <si>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</si>
  <si>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</si>
  <si>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</si>
  <si>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</si>
  <si>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</si>
  <si>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</si>
  <si>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</si>
  <si>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</si>
  <si>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</si>
  <si>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</si>
  <si>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</si>
  <si>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</si>
  <si>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</si>
  <si>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</si>
  <si>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</si>
  <si>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</si>
  <si>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</si>
  <si>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</si>
  <si>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</si>
  <si>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</si>
  <si>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</si>
  <si>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</si>
  <si>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</si>
  <si>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</si>
  <si>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</si>
  <si>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</si>
  <si>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</si>
  <si>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</si>
  <si>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</si>
  <si>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</si>
  <si>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</si>
  <si>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</si>
  <si>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</si>
  <si>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</si>
  <si>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</si>
  <si>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</si>
  <si>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</si>
  <si>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</si>
  <si>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</si>
  <si>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</si>
  <si>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</si>
  <si>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</si>
  <si>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</si>
  <si>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</si>
  <si>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</si>
  <si>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</si>
  <si>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</si>
  <si>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</si>
  <si>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</si>
  <si>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</si>
  <si>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</si>
  <si>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</si>
  <si>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</si>
  <si>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</si>
  <si>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</si>
  <si>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</si>
  <si>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</si>
  <si>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</si>
  <si>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</si>
  <si>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</si>
  <si>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</si>
  <si>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</si>
  <si>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</si>
  <si>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</si>
  <si>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</si>
  <si>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</si>
  <si>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</si>
  <si>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</si>
  <si>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</si>
  <si>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</si>
  <si>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</si>
  <si>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</si>
  <si>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</si>
  <si>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</si>
  <si>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</si>
  <si>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</si>
  <si>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</si>
  <si>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</si>
  <si>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</si>
  <si>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</si>
  <si>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</si>
  <si>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</si>
  <si>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</si>
  <si>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</si>
  <si>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</si>
  <si>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</si>
  <si>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</si>
  <si>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</si>
  <si>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</si>
  <si>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</si>
  <si>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</si>
  <si>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</si>
  <si>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</si>
  <si>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</si>
  <si>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</si>
  <si>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</si>
  <si>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</si>
  <si>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</si>
  <si>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</si>
  <si>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</si>
  <si>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</si>
  <si>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</si>
  <si>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</si>
  <si>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</si>
  <si>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</si>
  <si>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</si>
  <si>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</si>
  <si>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</si>
  <si>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</si>
  <si>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</si>
  <si>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</si>
  <si>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</si>
  <si>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</si>
  <si>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</si>
  <si>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</si>
  <si>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</si>
  <si>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</si>
  <si>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</si>
  <si>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</si>
  <si>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</si>
  <si>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</si>
  <si>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</si>
  <si>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</si>
  <si>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</si>
  <si>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</si>
  <si>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</si>
  <si>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</si>
  <si>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</si>
  <si>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</si>
  <si>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</si>
  <si>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</si>
  <si>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</si>
  <si>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</si>
  <si>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</si>
  <si>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</si>
  <si>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</si>
  <si>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</si>
  <si>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</si>
  <si>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</si>
  <si>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</si>
  <si>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</si>
  <si>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</si>
  <si>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</si>
  <si>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</si>
  <si>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</si>
  <si>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</si>
  <si>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</si>
  <si>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</si>
  <si>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</si>
  <si>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</si>
  <si>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</si>
  <si>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</si>
  <si>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</si>
  <si>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</si>
  <si>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</si>
  <si>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</si>
  <si>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</si>
  <si>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</si>
  <si>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</si>
  <si>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</si>
  <si>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</si>
  <si>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</si>
  <si>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</si>
  <si>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</si>
  <si>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</si>
  <si>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</si>
  <si>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</si>
  <si>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</si>
  <si>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</si>
  <si>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</si>
  <si>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</si>
  <si>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</si>
  <si>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</si>
  <si>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</si>
  <si>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</si>
  <si>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</si>
  <si>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</si>
  <si>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</si>
  <si>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</si>
  <si>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</si>
  <si>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</si>
  <si>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</si>
  <si>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</si>
  <si>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</si>
  <si>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</si>
  <si>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</si>
  <si>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</si>
  <si>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</si>
  <si>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</si>
  <si>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</si>
  <si>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</si>
  <si>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</si>
  <si>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</si>
  <si>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</si>
  <si>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</si>
  <si>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</si>
  <si>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</si>
  <si>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</si>
  <si>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</si>
  <si>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</si>
  <si>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</si>
  <si>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</si>
  <si>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</si>
  <si>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</si>
  <si>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</si>
  <si>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</si>
  <si>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</si>
  <si>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</si>
  <si>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</si>
  <si>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</si>
  <si>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</si>
  <si>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</si>
  <si>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</si>
  <si>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</si>
  <si>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</si>
  <si>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</si>
  <si>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</si>
  <si>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</si>
  <si>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</si>
  <si>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</si>
  <si>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</si>
  <si>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</si>
  <si>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</si>
  <si>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</si>
  <si>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</si>
  <si>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</si>
  <si>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</si>
  <si>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</si>
  <si>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</si>
  <si>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</si>
  <si>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</si>
  <si>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</si>
  <si>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</si>
  <si>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</si>
  <si>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</si>
  <si>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</si>
  <si>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</si>
  <si>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</si>
  <si>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</si>
  <si>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</si>
  <si>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</si>
  <si>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</si>
  <si>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</si>
  <si>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</si>
  <si>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</si>
  <si>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</si>
  <si>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</si>
  <si>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</si>
  <si>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</si>
  <si>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</si>
  <si>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</si>
  <si>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</si>
  <si>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</si>
  <si>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</si>
  <si>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</si>
  <si>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</si>
  <si>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</si>
  <si>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</si>
  <si>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</si>
  <si>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</si>
  <si>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</si>
  <si>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</si>
  <si>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</si>
  <si>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</si>
  <si>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</si>
  <si>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</si>
  <si>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</si>
  <si>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</si>
  <si>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</si>
  <si>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</si>
  <si>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</si>
  <si>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</si>
  <si>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</si>
  <si>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</si>
  <si>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</si>
  <si>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</si>
  <si>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</si>
  <si>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</si>
  <si>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</si>
  <si>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</si>
  <si>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</si>
  <si>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</si>
  <si>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</si>
  <si>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</si>
  <si>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</si>
  <si>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</si>
  <si>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</si>
  <si>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</si>
  <si>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</si>
  <si>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</si>
  <si>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</si>
  <si>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</si>
  <si>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</si>
  <si>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</si>
  <si>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</si>
  <si>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</si>
  <si>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</si>
  <si>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</si>
  <si>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</si>
  <si>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</si>
  <si>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</si>
  <si>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</si>
  <si>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</si>
  <si>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</si>
  <si>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</si>
  <si>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</si>
  <si>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</si>
  <si>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</si>
  <si>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</si>
  <si>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</si>
  <si>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</si>
  <si>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</si>
  <si>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</si>
  <si>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</si>
  <si>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</si>
  <si>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</si>
  <si>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</si>
  <si>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</si>
  <si>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</si>
  <si>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</si>
  <si>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</si>
  <si>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</si>
  <si>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</si>
  <si>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</si>
  <si>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</si>
  <si>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</si>
  <si>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</si>
  <si>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</si>
  <si>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</si>
  <si>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</si>
  <si>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</si>
  <si>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</si>
  <si>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</si>
  <si>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</si>
  <si>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</si>
  <si>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</si>
  <si>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</si>
  <si>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</si>
  <si>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</si>
  <si>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</si>
  <si>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</si>
  <si>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</si>
  <si>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</si>
  <si>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</si>
  <si>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</si>
  <si>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</si>
  <si>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</si>
  <si>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</si>
  <si>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</si>
  <si>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</si>
  <si>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</si>
  <si>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</si>
  <si>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</si>
  <si>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</si>
  <si>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</si>
  <si>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</si>
  <si>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</si>
  <si>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</si>
  <si>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</si>
  <si>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</si>
  <si>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</si>
  <si>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</si>
  <si>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</si>
  <si>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</si>
  <si>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</si>
  <si>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</si>
  <si>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</si>
  <si>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</si>
  <si>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</si>
  <si>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</si>
  <si>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</si>
  <si>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</si>
  <si>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</si>
  <si>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</si>
  <si>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</si>
  <si>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</si>
  <si>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</si>
  <si>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</si>
  <si>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</si>
  <si>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</si>
  <si>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</si>
  <si>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</si>
  <si>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</si>
  <si>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</si>
  <si>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</si>
  <si>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</si>
  <si>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</si>
  <si>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</si>
  <si>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</si>
  <si>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</si>
  <si>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</si>
  <si>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</si>
  <si>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</si>
  <si>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</si>
  <si>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</si>
  <si>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</si>
  <si>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</si>
  <si>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</si>
  <si>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</si>
  <si>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</si>
  <si>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</si>
  <si>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</si>
  <si>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</si>
  <si>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</si>
  <si>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</si>
  <si>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</si>
  <si>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</si>
  <si>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</si>
  <si>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</si>
  <si>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</si>
  <si>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</si>
  <si>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</si>
  <si>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</si>
  <si>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</si>
  <si>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</si>
  <si>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</si>
  <si>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</si>
  <si>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</si>
  <si>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</si>
  <si>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</si>
  <si>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</si>
  <si>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</si>
  <si>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</si>
  <si>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</si>
  <si>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</si>
  <si>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</si>
  <si>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</si>
  <si>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</si>
  <si>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</si>
  <si>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</si>
  <si>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</si>
  <si>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</si>
  <si>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</si>
  <si>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</si>
  <si>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</si>
  <si>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</si>
  <si>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</si>
  <si>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</si>
  <si>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</si>
  <si>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</si>
  <si>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</si>
  <si>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</si>
  <si>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</si>
  <si>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</si>
  <si>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</si>
  <si>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</si>
  <si>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</si>
  <si>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</si>
  <si>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</si>
  <si>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</si>
  <si>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</si>
  <si>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</si>
  <si>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</si>
  <si>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</si>
  <si>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</si>
  <si>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</si>
  <si>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</si>
  <si>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</si>
  <si>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</si>
  <si>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</si>
  <si>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</si>
  <si>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</si>
  <si>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</si>
  <si>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</si>
  <si>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</si>
  <si>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</si>
  <si>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</si>
  <si>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</si>
  <si>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</si>
  <si>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</si>
  <si>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</si>
  <si>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</si>
  <si>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</si>
  <si>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</si>
  <si>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</si>
  <si>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</si>
  <si>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</si>
  <si>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</si>
  <si>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</si>
  <si>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</si>
  <si>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</si>
  <si>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</si>
  <si>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</si>
  <si>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</si>
  <si>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</si>
  <si>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</si>
  <si>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</si>
  <si>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</si>
  <si>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</si>
  <si>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</si>
  <si>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</si>
  <si>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</si>
  <si>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</si>
  <si>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</si>
  <si>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</si>
  <si>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</si>
  <si>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</si>
  <si>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</si>
  <si>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</si>
  <si>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</si>
  <si>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</si>
  <si>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</si>
  <si>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</si>
  <si>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</si>
  <si>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</si>
  <si>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</si>
  <si>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</si>
  <si>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</si>
  <si>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</si>
  <si>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</si>
  <si>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</si>
  <si>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</si>
  <si>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</si>
  <si>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</si>
  <si>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</si>
  <si>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</si>
  <si>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</si>
  <si>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</si>
  <si>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</si>
  <si>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</si>
  <si>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</si>
  <si>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</si>
  <si>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</si>
  <si>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</si>
  <si>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</si>
  <si>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</si>
  <si>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</si>
  <si>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</si>
  <si>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</si>
  <si>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</si>
  <si>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</si>
  <si>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</si>
  <si>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</si>
  <si>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</si>
  <si>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</si>
  <si>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</si>
  <si>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</si>
  <si>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</si>
  <si>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</si>
  <si>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</si>
  <si>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</si>
  <si>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</si>
  <si>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</si>
  <si>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</si>
  <si>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</si>
  <si>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</si>
  <si>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</si>
  <si>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</si>
  <si>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</si>
  <si>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</si>
  <si>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</si>
  <si>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</si>
  <si>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</si>
  <si>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</si>
  <si>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</si>
  <si>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</si>
  <si>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</si>
  <si>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</si>
  <si>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</si>
  <si>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</si>
  <si>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</si>
  <si>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</si>
  <si>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</si>
  <si>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</si>
  <si>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</si>
  <si>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</si>
  <si>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</si>
  <si>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</si>
  <si>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</si>
  <si>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</si>
  <si>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</si>
  <si>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</si>
  <si>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</si>
  <si>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</si>
  <si>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</si>
  <si>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</si>
  <si>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</si>
  <si>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</si>
  <si>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</si>
  <si>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</si>
  <si>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</si>
  <si>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</si>
  <si>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</si>
  <si>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</si>
  <si>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</si>
  <si>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</si>
  <si>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</si>
  <si>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</si>
  <si>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</si>
  <si>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</si>
  <si>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</si>
  <si>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</si>
  <si>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</si>
  <si>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</si>
  <si>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</si>
  <si>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</si>
  <si>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</si>
  <si>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</si>
  <si>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</si>
  <si>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</si>
  <si>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</si>
  <si>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</si>
  <si>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</si>
  <si>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</si>
  <si>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</si>
  <si>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</si>
  <si>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</si>
  <si>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</si>
  <si>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</si>
  <si>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</si>
  <si>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</si>
  <si>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</si>
  <si>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</si>
  <si>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</si>
  <si>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</si>
  <si>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</si>
  <si>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</si>
  <si>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</si>
  <si>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</si>
  <si>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</si>
  <si>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</si>
  <si>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</si>
  <si>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</si>
  <si>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</si>
  <si>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</si>
  <si>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</si>
  <si>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</si>
  <si>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</si>
  <si>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</si>
  <si>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</si>
  <si>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</si>
  <si>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</si>
  <si>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</si>
  <si>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</si>
  <si>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</si>
  <si>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</si>
  <si>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</si>
  <si>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</si>
  <si>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</si>
  <si>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</si>
  <si>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</si>
  <si>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</si>
  <si>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</si>
  <si>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</si>
  <si>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</si>
  <si>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</si>
  <si>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</si>
  <si>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</si>
  <si>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</si>
  <si>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</si>
  <si>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</si>
  <si>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</si>
  <si>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</si>
  <si>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</si>
  <si>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</si>
  <si>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</si>
  <si>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</si>
  <si>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</si>
  <si>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</si>
  <si>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</si>
  <si>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</si>
  <si>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</si>
  <si>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</si>
  <si>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</si>
  <si>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</si>
  <si>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</si>
  <si>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</si>
  <si>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</si>
  <si>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</si>
  <si>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</si>
  <si>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</si>
  <si>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</si>
  <si>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</si>
  <si>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</si>
  <si>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</si>
  <si>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</si>
  <si>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</si>
  <si>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</si>
  <si>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</si>
  <si>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</si>
  <si>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</si>
  <si>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</si>
  <si>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</si>
  <si>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</si>
  <si>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</si>
  <si>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</si>
  <si>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</si>
  <si>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</si>
  <si>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</si>
  <si>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</si>
  <si>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</si>
  <si>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</si>
  <si>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</si>
  <si>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</si>
  <si>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</si>
  <si>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</si>
  <si>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</si>
  <si>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</si>
  <si>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</si>
  <si>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</si>
  <si>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</si>
  <si>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</si>
  <si>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</si>
  <si>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</si>
  <si>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</si>
  <si>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</si>
  <si>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</si>
  <si>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</si>
  <si>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</si>
  <si>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</si>
  <si>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</si>
  <si>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</si>
  <si>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</si>
  <si>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</si>
  <si>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</si>
  <si>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</si>
  <si>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</si>
  <si>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</si>
  <si>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</si>
  <si>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</si>
  <si>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</si>
  <si>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</si>
  <si>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</si>
  <si>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</si>
  <si>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</si>
  <si>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</si>
  <si>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</si>
  <si>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</si>
  <si>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</si>
  <si>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</si>
  <si>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</si>
  <si>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</si>
  <si>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</si>
  <si>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</si>
  <si>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</si>
  <si>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</si>
  <si>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</si>
  <si>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</si>
  <si>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</si>
  <si>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</si>
  <si>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</si>
  <si>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</si>
  <si>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</si>
  <si>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</si>
  <si>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</si>
  <si>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</si>
  <si>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</si>
  <si>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</si>
  <si>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</si>
  <si>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</si>
  <si>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</si>
  <si>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</si>
  <si>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</si>
  <si>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</si>
  <si>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</si>
  <si>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</si>
  <si>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</si>
  <si>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</si>
  <si>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</si>
  <si>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</si>
  <si>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</si>
  <si>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</si>
  <si>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</si>
  <si>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</si>
  <si>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</si>
  <si>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</si>
  <si>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</si>
  <si>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</si>
  <si>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</si>
  <si>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</si>
  <si>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</si>
  <si>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</si>
  <si>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</si>
  <si>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</si>
  <si>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</si>
  <si>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</si>
  <si>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</si>
  <si>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</si>
  <si>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</si>
  <si>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</si>
  <si>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</si>
  <si>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</si>
  <si>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</si>
  <si>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</si>
  <si>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</si>
  <si>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</si>
  <si>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</si>
  <si>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</si>
  <si>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</si>
  <si>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</si>
  <si>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</si>
  <si>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</si>
  <si>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</si>
  <si>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</si>
  <si>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</si>
  <si>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</si>
  <si>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</si>
  <si>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</si>
  <si>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</si>
  <si>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</si>
  <si>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</si>
  <si>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</si>
  <si>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</si>
  <si>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</si>
  <si>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</si>
  <si>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</si>
  <si>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</si>
  <si>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</si>
  <si>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</si>
  <si>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</si>
  <si>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</si>
  <si>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</si>
  <si>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</si>
  <si>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</si>
  <si>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</si>
  <si>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</si>
  <si>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</si>
  <si>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</si>
  <si>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</si>
  <si>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</si>
  <si>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</si>
  <si>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</si>
  <si>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</si>
  <si>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</si>
  <si>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</si>
  <si>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</si>
  <si>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</si>
  <si>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</si>
  <si>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</si>
  <si>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</si>
  <si>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</si>
  <si>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</si>
  <si>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</si>
  <si>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</si>
  <si>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</si>
  <si>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</si>
  <si>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</si>
  <si>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</si>
  <si>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</si>
  <si>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</si>
  <si>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</si>
  <si>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</si>
  <si>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</si>
  <si>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</si>
  <si>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</si>
  <si>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</si>
  <si>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</si>
  <si>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</si>
  <si>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</si>
  <si>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</si>
  <si>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</si>
  <si>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</si>
  <si>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</si>
  <si>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</si>
  <si>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</si>
  <si>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</si>
  <si>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</si>
  <si>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</si>
  <si>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</si>
  <si>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</si>
  <si>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</si>
  <si>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</si>
  <si>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</si>
  <si>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</si>
  <si>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</si>
  <si>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</si>
  <si>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</si>
  <si>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</si>
  <si>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</si>
  <si>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</si>
  <si>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</si>
  <si>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</si>
  <si>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</si>
  <si>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</si>
  <si>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</si>
  <si>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</si>
  <si>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</si>
  <si>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</si>
  <si>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</si>
  <si>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</si>
  <si>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</si>
  <si>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</si>
  <si>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</si>
  <si>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</si>
  <si>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</si>
  <si>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</si>
  <si>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</si>
  <si>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</si>
  <si>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</si>
  <si>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</si>
  <si>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</si>
  <si>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</si>
  <si>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</si>
  <si>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</si>
  <si>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</si>
  <si>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</si>
  <si>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</si>
  <si>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</si>
  <si>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</si>
  <si>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</si>
  <si>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</si>
  <si>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</si>
  <si>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</si>
  <si>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</si>
  <si>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</si>
  <si>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</si>
  <si>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</si>
  <si>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</si>
  <si>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</si>
  <si>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</si>
  <si>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</si>
  <si>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</si>
  <si>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</si>
  <si>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</si>
  <si>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</si>
  <si>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</si>
  <si>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</si>
  <si>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</si>
  <si>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</si>
  <si>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</si>
  <si>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</si>
  <si>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</si>
  <si>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</si>
  <si>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</si>
  <si>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</si>
  <si>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</si>
  <si>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</si>
  <si>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</si>
  <si>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</si>
  <si>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</si>
  <si>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</si>
  <si>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</si>
  <si>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</si>
  <si>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</si>
  <si>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</si>
  <si>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</si>
  <si>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</si>
  <si>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</si>
  <si>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</si>
  <si>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</si>
  <si>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</si>
  <si>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</si>
  <si>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</si>
  <si>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</si>
  <si>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</si>
  <si>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</si>
  <si>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</si>
  <si>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</si>
  <si>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</si>
  <si>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</si>
  <si>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</si>
  <si>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</si>
  <si>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</si>
  <si>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</si>
  <si>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</si>
  <si>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</si>
  <si>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</si>
  <si>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</si>
  <si>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</si>
  <si>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</si>
  <si>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</si>
  <si>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</si>
  <si>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</si>
  <si>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</si>
  <si>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</si>
  <si>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</si>
  <si>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</si>
  <si>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</si>
  <si>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</si>
  <si>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</si>
  <si>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</si>
  <si>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</si>
  <si>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</si>
  <si>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</si>
  <si>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</si>
  <si>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</si>
  <si>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</si>
  <si>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</si>
  <si>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</si>
  <si>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</si>
  <si>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</si>
  <si>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</si>
  <si>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</si>
  <si>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</si>
  <si>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</si>
  <si>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</si>
  <si>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</si>
  <si>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</si>
  <si>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</si>
  <si>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</si>
  <si>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</si>
  <si>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</si>
  <si>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</si>
  <si>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</si>
  <si>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</si>
  <si>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</si>
  <si>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</si>
  <si>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</si>
  <si>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</si>
  <si>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</si>
  <si>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</si>
  <si>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</si>
  <si>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</si>
  <si>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</si>
  <si>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</si>
  <si>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</si>
  <si>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</si>
  <si>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</si>
  <si>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</si>
  <si>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</si>
  <si>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</si>
  <si>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</si>
  <si>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</si>
  <si>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</si>
  <si>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</si>
  <si>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</si>
  <si>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</si>
  <si>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</si>
  <si>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</si>
  <si>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</si>
  <si>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</si>
  <si>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</si>
  <si>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</si>
  <si>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</si>
  <si>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</si>
  <si>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</si>
  <si>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</si>
  <si>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</si>
  <si>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</si>
  <si>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</si>
  <si>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</si>
  <si>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</si>
  <si>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</si>
  <si>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</si>
  <si>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</si>
  <si>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</si>
  <si>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</si>
  <si>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</si>
  <si>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</si>
  <si>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</si>
  <si>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</si>
  <si>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</si>
  <si>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</si>
  <si>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</si>
  <si>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</si>
  <si>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</si>
  <si>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</si>
  <si>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</si>
  <si>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</si>
  <si>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</si>
  <si>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</si>
  <si>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</si>
  <si>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</si>
  <si>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</si>
  <si>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</si>
  <si>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</si>
  <si>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</si>
  <si>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</si>
  <si>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</si>
  <si>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</si>
  <si>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</si>
  <si>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</si>
  <si>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</si>
  <si>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</si>
  <si>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</si>
  <si>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</si>
  <si>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</si>
  <si>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</si>
  <si>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</si>
  <si>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</si>
  <si>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</si>
  <si>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</si>
  <si>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</si>
  <si>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</si>
  <si>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</si>
  <si>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</si>
  <si>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</si>
  <si>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</si>
  <si>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</si>
  <si>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</si>
  <si>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</si>
  <si>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</si>
  <si>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</si>
  <si>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</si>
  <si>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</si>
  <si>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</si>
  <si>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</si>
  <si>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</si>
  <si>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</si>
  <si>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</si>
  <si>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</si>
  <si>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</si>
  <si>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</si>
  <si>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</si>
  <si>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</si>
  <si>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</si>
  <si>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</si>
  <si>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</si>
  <si>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</si>
  <si>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</si>
  <si>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</si>
  <si>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</si>
  <si>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</si>
  <si>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</si>
  <si>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</si>
  <si>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</si>
  <si>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</si>
  <si>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</si>
  <si>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</si>
  <si>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</si>
  <si>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</si>
  <si>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</si>
  <si>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</si>
  <si>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</si>
  <si>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</si>
  <si>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</si>
  <si>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</si>
  <si>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</si>
  <si>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</si>
  <si>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</si>
  <si>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</si>
  <si>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</si>
  <si>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</si>
  <si>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</si>
  <si>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</si>
  <si>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</si>
  <si>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</si>
  <si>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</si>
  <si>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</si>
  <si>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</si>
  <si>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</si>
  <si>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</si>
  <si>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</si>
  <si>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</si>
  <si>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</si>
  <si>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</si>
  <si>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</si>
  <si>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</si>
  <si>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</si>
  <si>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</si>
  <si>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</si>
  <si>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</si>
  <si>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</si>
  <si>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</si>
  <si>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</si>
  <si>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</si>
  <si>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</si>
  <si>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</si>
  <si>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</si>
  <si>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</si>
  <si>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</si>
  <si>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</si>
  <si>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</si>
  <si>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</si>
  <si>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</si>
  <si>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</si>
  <si>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</si>
  <si>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</si>
  <si>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</si>
  <si>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</si>
  <si>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</si>
  <si>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</si>
  <si>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</si>
  <si>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</si>
  <si>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</si>
  <si>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</si>
  <si>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</si>
  <si>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</si>
  <si>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</si>
  <si>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</si>
  <si>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</si>
  <si>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</si>
  <si>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</si>
  <si>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</si>
  <si>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</si>
  <si>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</si>
  <si>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</si>
  <si>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</si>
  <si>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</si>
  <si>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</si>
  <si>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</si>
  <si>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</si>
  <si>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</si>
  <si>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</si>
  <si>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</si>
  <si>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</si>
  <si>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</si>
  <si>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</si>
  <si>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</si>
  <si>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</si>
  <si>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</si>
  <si>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</si>
  <si>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</si>
  <si>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</si>
  <si>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</si>
  <si>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</si>
  <si>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</si>
  <si>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</si>
  <si>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</si>
  <si>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</si>
  <si>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</si>
  <si>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</si>
  <si>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</si>
  <si>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</si>
  <si>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</si>
  <si>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</si>
  <si>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</si>
  <si>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</si>
  <si>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</si>
  <si>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</si>
  <si>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</si>
  <si>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</si>
  <si>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</si>
  <si>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</si>
  <si>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</si>
  <si>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</si>
  <si>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</si>
  <si>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</si>
  <si>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</si>
  <si>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</si>
  <si>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</si>
  <si>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</si>
  <si>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</si>
  <si>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</si>
  <si>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</si>
  <si>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</si>
  <si>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</si>
  <si>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</si>
  <si>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</si>
  <si>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</si>
  <si>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</si>
  <si>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</si>
  <si>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</si>
  <si>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</si>
  <si>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</si>
  <si>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</si>
  <si>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</si>
  <si>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</si>
  <si>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</si>
  <si>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</si>
  <si>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</si>
  <si>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</si>
  <si>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</si>
  <si>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</si>
  <si>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</si>
  <si>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</si>
  <si>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</si>
  <si>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</si>
  <si>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</si>
  <si>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</si>
  <si>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</si>
  <si>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</si>
  <si>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</si>
  <si>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</si>
  <si>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</si>
  <si>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</si>
  <si>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</si>
  <si>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</si>
  <si>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</si>
  <si>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</si>
  <si>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</si>
  <si>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</si>
  <si>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</si>
  <si>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</si>
  <si>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</si>
  <si>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</si>
  <si>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</si>
  <si>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</si>
  <si>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</si>
  <si>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</si>
  <si>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</si>
  <si>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</si>
  <si>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</si>
  <si>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</si>
  <si>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</si>
  <si>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</si>
  <si>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</si>
  <si>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</si>
  <si>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</si>
  <si>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</si>
  <si>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</si>
  <si>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</si>
  <si>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</si>
  <si>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</si>
  <si>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</si>
  <si>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</si>
  <si>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</si>
  <si>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</si>
  <si>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</si>
  <si>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</si>
  <si>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</si>
  <si>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</si>
  <si>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</si>
  <si>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</si>
  <si>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</si>
  <si>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</si>
  <si>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</si>
  <si>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</si>
  <si>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</si>
  <si>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</si>
  <si>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</si>
  <si>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</si>
  <si>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</si>
  <si>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</si>
  <si>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</si>
  <si>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</si>
  <si>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</si>
  <si>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</si>
  <si>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</si>
  <si>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</si>
  <si>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</si>
  <si>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</si>
  <si>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</si>
  <si>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</si>
  <si>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</si>
  <si>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</si>
  <si>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</si>
  <si>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</si>
  <si>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</si>
  <si>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</si>
  <si>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</si>
  <si>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</si>
  <si>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</si>
  <si>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</si>
  <si>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</si>
  <si>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</si>
  <si>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</si>
  <si>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</si>
  <si>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</si>
  <si>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</si>
  <si>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</si>
  <si>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</si>
  <si>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</si>
  <si>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</si>
  <si>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</si>
  <si>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</si>
  <si>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</si>
  <si>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</si>
  <si>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</si>
  <si>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</si>
  <si>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</si>
  <si>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</si>
  <si>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</si>
  <si>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</si>
  <si>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</si>
  <si>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</si>
  <si>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</si>
  <si>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</si>
  <si>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</si>
  <si>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</si>
  <si>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</si>
  <si>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</si>
  <si>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</si>
  <si>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</si>
  <si>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</si>
  <si>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</si>
  <si>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</si>
  <si>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</si>
  <si>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</si>
  <si>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</si>
  <si>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</si>
  <si>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</si>
  <si>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</si>
  <si>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</si>
  <si>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</si>
  <si>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</si>
  <si>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</si>
  <si>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</si>
  <si>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</si>
  <si>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</si>
  <si>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</si>
  <si>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</si>
  <si>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</si>
  <si>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</si>
  <si>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</si>
  <si>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</si>
  <si>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</si>
  <si>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</si>
  <si>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</si>
  <si>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</si>
  <si>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</si>
  <si>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</si>
  <si>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</si>
  <si>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</si>
  <si>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</si>
  <si>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</si>
  <si>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</si>
  <si>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</si>
  <si>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</si>
  <si>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</si>
  <si>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</si>
  <si>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</si>
  <si>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</si>
  <si>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</si>
  <si>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</si>
  <si>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</si>
  <si>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</si>
  <si>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</si>
  <si>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</si>
  <si>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</si>
  <si>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</si>
  <si>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</si>
  <si>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</si>
  <si>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</si>
  <si>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</si>
  <si>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</si>
  <si>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</si>
  <si>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</si>
  <si>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</si>
  <si>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</si>
  <si>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</si>
  <si>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</si>
  <si>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</si>
  <si>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</si>
  <si>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</si>
  <si>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</si>
  <si>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</si>
  <si>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</si>
  <si>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</si>
  <si>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</si>
  <si>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</si>
  <si>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</si>
  <si>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</si>
  <si>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</si>
  <si>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</si>
  <si>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</si>
  <si>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</si>
  <si>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</si>
  <si>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</si>
  <si>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</si>
  <si>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</si>
  <si>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</si>
  <si>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</si>
  <si>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</si>
  <si>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</si>
  <si>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</si>
  <si>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</si>
  <si>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</si>
  <si>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</si>
  <si>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</si>
  <si>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</si>
  <si>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</si>
  <si>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</si>
  <si>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</si>
  <si>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</si>
  <si>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</si>
  <si>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</si>
  <si>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</si>
  <si>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</si>
  <si>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</si>
  <si>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</si>
  <si>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</si>
  <si>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</si>
  <si>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</si>
  <si>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</si>
  <si>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</si>
  <si>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</si>
  <si>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</si>
  <si>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</si>
  <si>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</si>
  <si>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</si>
  <si>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</si>
  <si>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</si>
  <si>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</si>
  <si>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</si>
  <si>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</si>
  <si>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</si>
  <si>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</si>
  <si>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</si>
  <si>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</si>
  <si>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</si>
  <si>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</si>
  <si>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</si>
  <si>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</si>
  <si>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</si>
  <si>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</si>
  <si>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</si>
  <si>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</si>
  <si>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</si>
  <si>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</si>
  <si>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</si>
  <si>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</si>
  <si>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</si>
  <si>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</si>
  <si>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</si>
  <si>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</si>
  <si>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</si>
  <si>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</si>
  <si>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</si>
  <si>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</si>
  <si>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</si>
  <si>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</si>
  <si>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</si>
  <si>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</si>
  <si>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</si>
  <si>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</si>
  <si>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</si>
  <si>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</si>
  <si>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</si>
  <si>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</si>
  <si>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</si>
  <si>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</si>
  <si>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</si>
  <si>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</si>
  <si>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</si>
  <si>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</si>
  <si>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</si>
  <si>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</si>
  <si>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</si>
  <si>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</si>
  <si>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</si>
  <si>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</si>
  <si>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</si>
  <si>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</si>
  <si>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</si>
  <si>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</si>
  <si>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</si>
  <si>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</si>
  <si>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</si>
  <si>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</si>
  <si>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</si>
  <si>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</si>
  <si>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</si>
  <si>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</si>
  <si>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</si>
  <si>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</si>
  <si>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</si>
  <si>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</si>
  <si>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</si>
  <si>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</si>
  <si>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</si>
  <si>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</si>
  <si>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</si>
  <si>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</si>
  <si>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</si>
  <si>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</si>
  <si>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</si>
  <si>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</si>
  <si>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</si>
  <si>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</si>
  <si>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</si>
  <si>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</si>
  <si>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</si>
  <si>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</si>
  <si>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</si>
  <si>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</si>
  <si>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</si>
  <si>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</si>
  <si>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</si>
  <si>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</si>
  <si>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</si>
  <si>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</si>
  <si>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</si>
  <si>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</si>
  <si>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</si>
  <si>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</si>
  <si>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</si>
  <si>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</si>
  <si>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</si>
  <si>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</si>
  <si>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</si>
  <si>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</si>
  <si>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</si>
  <si>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</si>
  <si>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</si>
  <si>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</si>
  <si>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</si>
  <si>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</si>
  <si>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</si>
  <si>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</si>
  <si>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</si>
  <si>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</si>
  <si>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</si>
  <si>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</si>
  <si>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</si>
  <si>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</si>
  <si>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</si>
  <si>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</si>
  <si>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</si>
  <si>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</si>
  <si>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</si>
  <si>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</si>
  <si>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</si>
  <si>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</si>
  <si>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</si>
  <si>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</si>
  <si>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</si>
  <si>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</si>
  <si>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</si>
  <si>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</si>
  <si>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</si>
  <si>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</si>
  <si>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</si>
  <si>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</si>
  <si>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</si>
  <si>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</si>
  <si>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</si>
  <si>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</si>
  <si>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</si>
  <si>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</si>
  <si>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</si>
  <si>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</si>
  <si>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</si>
  <si>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</si>
  <si>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</si>
  <si>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</si>
  <si>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</si>
  <si>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</si>
  <si>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</si>
  <si>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</si>
  <si>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</si>
  <si>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</si>
  <si>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</si>
  <si>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</si>
  <si>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</si>
  <si>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</si>
  <si>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</si>
  <si>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</si>
  <si>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</si>
  <si>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</si>
  <si>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</si>
  <si>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</si>
  <si>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</si>
  <si>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</si>
  <si>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</si>
  <si>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</si>
  <si>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</si>
  <si>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</si>
  <si>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</si>
  <si>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</si>
  <si>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</si>
  <si>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</si>
  <si>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</si>
  <si>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</si>
  <si>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</si>
  <si>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</si>
  <si>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</si>
  <si>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</si>
  <si>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</si>
  <si>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</si>
  <si>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</si>
  <si>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</si>
  <si>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</si>
  <si>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</si>
  <si>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</si>
  <si>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</si>
  <si>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</si>
  <si>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</si>
  <si>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</si>
  <si>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</si>
  <si>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</si>
  <si>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</si>
  <si>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</si>
  <si>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</si>
  <si>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</si>
  <si>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</si>
  <si>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</si>
  <si>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</si>
  <si>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</si>
  <si>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</si>
  <si>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</si>
  <si>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</si>
  <si>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</si>
  <si>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</si>
  <si>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</si>
  <si>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</si>
  <si>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</si>
  <si>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</si>
  <si>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</si>
  <si>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</si>
  <si>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</si>
  <si>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</si>
  <si>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</si>
  <si>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</si>
  <si>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</si>
  <si>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</si>
  <si>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</si>
  <si>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</si>
  <si>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</si>
  <si>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</si>
  <si>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</si>
  <si>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</si>
  <si>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</si>
  <si>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</si>
  <si>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</si>
  <si>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</si>
  <si>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</si>
  <si>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</si>
  <si>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</si>
  <si>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</si>
  <si>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</si>
  <si>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</si>
  <si>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</si>
  <si>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</si>
  <si>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</si>
  <si>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</si>
  <si>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</si>
  <si>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</si>
  <si>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</si>
  <si>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</si>
  <si>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</si>
  <si>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</si>
  <si>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</si>
  <si>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</si>
  <si>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</si>
  <si>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</si>
  <si>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</si>
  <si>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</si>
  <si>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</si>
  <si>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</si>
  <si>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</si>
  <si>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</si>
  <si>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</si>
  <si>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</si>
  <si>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</si>
  <si>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</si>
  <si>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</si>
  <si>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</si>
  <si>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</si>
  <si>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</si>
  <si>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</si>
  <si>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</si>
  <si>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</si>
  <si>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</si>
  <si>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</si>
  <si>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</si>
  <si>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</si>
  <si>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</si>
  <si>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</si>
  <si>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</si>
  <si>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</si>
  <si>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</si>
  <si>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</si>
  <si>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</si>
  <si>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</si>
  <si>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</si>
  <si>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</si>
  <si>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</si>
  <si>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</si>
  <si>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</si>
  <si>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</si>
  <si>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</si>
  <si>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</si>
  <si>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</si>
  <si>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</si>
  <si>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</si>
  <si>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</si>
  <si>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</si>
  <si>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</si>
  <si>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</si>
  <si>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</si>
  <si>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</si>
  <si>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</si>
  <si>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</si>
  <si>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</si>
  <si>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</si>
  <si>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</si>
  <si>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</si>
  <si>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</si>
  <si>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</si>
  <si>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</si>
  <si>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</si>
  <si>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</si>
  <si>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</si>
  <si>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</si>
  <si>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</si>
  <si>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</si>
  <si>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</si>
  <si>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</si>
  <si>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</si>
  <si>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</si>
  <si>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</si>
  <si>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</si>
  <si>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</si>
  <si>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</si>
  <si>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</si>
  <si>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</si>
  <si>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</si>
  <si>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</si>
  <si>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</si>
  <si>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</si>
  <si>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</si>
  <si>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</si>
  <si>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</si>
  <si>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</si>
  <si>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</si>
  <si>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</si>
  <si>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</si>
  <si>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</si>
  <si>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</si>
  <si>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</si>
  <si>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</si>
  <si>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</si>
  <si>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</si>
  <si>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</si>
  <si>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</si>
  <si>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</si>
  <si>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</si>
  <si>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</si>
  <si>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</si>
  <si>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</si>
  <si>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</si>
  <si>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</si>
  <si>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</si>
  <si>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</si>
  <si>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</si>
  <si>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</si>
  <si>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</si>
  <si>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</si>
  <si>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</si>
  <si>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</si>
  <si>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</si>
  <si>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</si>
  <si>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</si>
  <si>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</si>
  <si>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</si>
  <si>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</si>
  <si>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</si>
  <si>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</si>
  <si>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</si>
  <si>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</si>
  <si>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</si>
  <si>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</si>
  <si>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</si>
  <si>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</si>
  <si>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</si>
  <si>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</si>
  <si>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</si>
  <si>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</si>
  <si>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</si>
  <si>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</si>
  <si>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</si>
  <si>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</si>
  <si>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</si>
  <si>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</si>
  <si>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</si>
  <si>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</si>
  <si>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</si>
  <si>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</si>
  <si>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</si>
  <si>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</si>
  <si>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</si>
  <si>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</si>
  <si>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</si>
  <si>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</si>
  <si>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</si>
  <si>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</si>
  <si>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</si>
  <si>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</si>
  <si>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</si>
  <si>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</si>
  <si>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</si>
  <si>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</si>
  <si>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</si>
  <si>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</si>
  <si>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</si>
  <si>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</si>
  <si>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</si>
  <si>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</si>
  <si>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</si>
  <si>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</si>
  <si>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</si>
  <si>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</si>
  <si>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</si>
  <si>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</si>
  <si>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</si>
  <si>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</si>
  <si>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</si>
  <si>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</si>
  <si>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</si>
  <si>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</si>
  <si>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</si>
  <si>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</si>
  <si>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</si>
  <si>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</si>
  <si>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</si>
  <si>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</si>
  <si>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</si>
  <si>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</si>
  <si>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</si>
  <si>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</si>
  <si>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</si>
  <si>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</si>
  <si>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</si>
  <si>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</si>
  <si>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</si>
  <si>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</si>
  <si>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</si>
  <si>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</si>
  <si>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</si>
  <si>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</si>
  <si>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</si>
  <si>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</si>
  <si>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</si>
  <si>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</si>
  <si>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</si>
  <si>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</si>
  <si>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</si>
  <si>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</si>
  <si>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</si>
  <si>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</si>
  <si>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</si>
  <si>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</si>
  <si>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</si>
  <si>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</si>
  <si>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</si>
  <si>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</si>
  <si>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</si>
  <si>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</si>
  <si>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</si>
  <si>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</si>
  <si>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</si>
  <si>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</si>
  <si>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</si>
  <si>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</si>
  <si>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</si>
  <si>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</si>
  <si>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</si>
  <si>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</si>
  <si>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</si>
  <si>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</si>
  <si>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</si>
  <si>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</si>
  <si>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</si>
  <si>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</si>
  <si>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</si>
  <si>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</si>
  <si>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</si>
  <si>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</si>
  <si>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</si>
  <si>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</si>
  <si>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</si>
  <si>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</si>
  <si>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</si>
  <si>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</si>
  <si>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</si>
  <si>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</si>
  <si>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</si>
  <si>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</si>
  <si>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</si>
  <si>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</si>
  <si>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</si>
  <si>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</si>
  <si>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</si>
  <si>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</si>
  <si>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</si>
  <si>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</si>
  <si>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</si>
  <si>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</si>
  <si>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</si>
  <si>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</si>
  <si>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</si>
  <si>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</si>
  <si>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</si>
  <si>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</si>
  <si>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</si>
  <si>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</si>
  <si>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</si>
  <si>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</si>
  <si>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</si>
  <si>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</si>
  <si>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</si>
  <si>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</si>
  <si>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</si>
  <si>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</si>
  <si>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</si>
  <si>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</si>
  <si>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</si>
  <si>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</si>
  <si>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</si>
  <si>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</si>
  <si>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</si>
  <si>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</si>
  <si>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</si>
  <si>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</si>
  <si>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</si>
  <si>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</si>
  <si>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</si>
  <si>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</si>
  <si>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</si>
  <si>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</si>
  <si>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</si>
  <si>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</si>
  <si>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</si>
  <si>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</si>
  <si>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</si>
  <si>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</si>
  <si>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</si>
  <si>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</si>
  <si>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</si>
  <si>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</si>
  <si>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</si>
  <si>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</si>
  <si>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</si>
  <si>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</si>
  <si>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</si>
  <si>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</si>
  <si>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</si>
  <si>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</si>
  <si>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</si>
  <si>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</si>
  <si>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</si>
  <si>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</si>
  <si>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</si>
  <si>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</si>
  <si>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</si>
  <si>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</si>
  <si>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</si>
  <si>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</si>
  <si>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</si>
  <si>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</si>
  <si>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</si>
  <si>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</si>
  <si>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</si>
  <si>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</si>
  <si>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</si>
  <si>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</si>
  <si>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</si>
  <si>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</si>
  <si>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</si>
  <si>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</si>
  <si>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</si>
  <si>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</si>
  <si>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</si>
  <si>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</si>
  <si>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</si>
  <si>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</si>
  <si>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</si>
  <si>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</si>
  <si>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</si>
  <si>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</si>
  <si>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</si>
  <si>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</si>
  <si>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</si>
  <si>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</si>
  <si>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</si>
  <si>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</si>
  <si>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</si>
  <si>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</si>
  <si>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</si>
  <si>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</si>
  <si>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</si>
  <si>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</si>
  <si>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</si>
  <si>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</si>
  <si>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</si>
  <si>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</si>
  <si>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</si>
  <si>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</si>
  <si>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</si>
  <si>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</si>
  <si>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</si>
  <si>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</si>
  <si>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</si>
  <si>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</si>
  <si>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</si>
  <si>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</si>
  <si>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</si>
  <si>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</si>
  <si>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</si>
  <si>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</si>
  <si>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</si>
  <si>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</si>
  <si>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</si>
  <si>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</si>
  <si>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</si>
  <si>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</si>
  <si>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</si>
  <si>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</si>
  <si>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</si>
  <si>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</si>
  <si>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</si>
  <si>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</si>
  <si>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</si>
  <si>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</si>
  <si>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</si>
  <si>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</si>
  <si>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</si>
  <si>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</si>
  <si>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</si>
  <si>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</si>
  <si>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</si>
  <si>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</si>
  <si>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</si>
  <si>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</si>
  <si>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</si>
  <si>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</si>
  <si>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</si>
  <si>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</si>
  <si>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</si>
  <si>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</si>
  <si>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</si>
  <si>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</si>
  <si>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</si>
  <si>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</si>
  <si>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</si>
  <si>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</si>
  <si>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</si>
  <si>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</si>
  <si>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</si>
  <si>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</si>
  <si>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</si>
  <si>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</si>
  <si>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</si>
  <si>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</si>
  <si>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</si>
  <si>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</si>
  <si>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</si>
  <si>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</si>
  <si>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</si>
  <si>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</si>
  <si>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</si>
  <si>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</si>
  <si>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</si>
  <si>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</si>
  <si>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</si>
  <si>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</si>
  <si>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</si>
  <si>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</si>
  <si>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</si>
  <si>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</si>
  <si>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</si>
  <si>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</si>
  <si>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</si>
  <si>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</si>
  <si>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</si>
  <si>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</si>
  <si>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</si>
  <si>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</si>
  <si>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</si>
  <si>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</si>
  <si>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</si>
  <si>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</si>
  <si>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</si>
  <si>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</si>
  <si>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</si>
  <si>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</si>
  <si>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</si>
  <si>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</si>
  <si>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</si>
  <si>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</si>
  <si>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</si>
  <si>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</si>
  <si>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</si>
  <si>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</si>
  <si>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</si>
  <si>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</si>
  <si>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</si>
  <si>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</si>
  <si>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</si>
  <si>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</si>
  <si>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</si>
  <si>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</si>
  <si>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</si>
  <si>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</si>
  <si>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</si>
  <si>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</si>
  <si>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</si>
  <si>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</si>
  <si>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</si>
  <si>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</si>
  <si>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</si>
  <si>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</si>
  <si>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</si>
  <si>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</si>
  <si>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</si>
  <si>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</si>
  <si>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</si>
  <si>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</si>
  <si>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</si>
  <si>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</si>
  <si>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</si>
  <si>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</si>
  <si>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</si>
  <si>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</si>
  <si>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</si>
  <si>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</si>
  <si>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</si>
  <si>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</si>
  <si>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</si>
  <si>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</si>
  <si>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</si>
  <si>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</si>
  <si>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</si>
  <si>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</si>
  <si>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</si>
  <si>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</si>
  <si>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</si>
  <si>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</si>
  <si>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</si>
  <si>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</si>
  <si>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</si>
  <si>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</si>
  <si>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</si>
  <si>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</si>
  <si>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</si>
  <si>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</si>
  <si>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</si>
  <si>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</si>
  <si>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</si>
  <si>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</si>
  <si>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</si>
  <si>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</si>
  <si>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</si>
  <si>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</si>
  <si>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</si>
  <si>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</si>
  <si>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</si>
  <si>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</si>
  <si>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</si>
  <si>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</si>
  <si>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</si>
  <si>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</si>
  <si>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</si>
  <si>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</si>
  <si>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</si>
  <si>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</si>
  <si>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</si>
  <si>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</si>
  <si>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</si>
  <si>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</si>
  <si>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</si>
  <si>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</si>
  <si>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</si>
  <si>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</si>
  <si>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</si>
  <si>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</si>
  <si>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</si>
  <si>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</si>
  <si>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</si>
  <si>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</si>
  <si>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</si>
  <si>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</si>
  <si>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</si>
  <si>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</si>
  <si>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</si>
  <si>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</si>
  <si>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</si>
  <si>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</si>
  <si>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</si>
  <si>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</si>
  <si>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</si>
  <si>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</si>
  <si>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</si>
  <si>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</si>
  <si>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</si>
  <si>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</si>
  <si>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</si>
  <si>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</si>
  <si>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</si>
  <si>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</si>
  <si>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</si>
  <si>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</si>
  <si>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</si>
  <si>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</si>
  <si>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</si>
  <si>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</si>
  <si>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</si>
  <si>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</si>
  <si>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</si>
  <si>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</si>
  <si>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</si>
  <si>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</si>
  <si>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</si>
  <si>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</si>
  <si>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</si>
  <si>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</si>
  <si>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</si>
  <si>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</si>
  <si>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</si>
  <si>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</si>
  <si>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</si>
  <si>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</si>
  <si>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</si>
  <si>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</si>
  <si>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</si>
  <si>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</si>
  <si>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</si>
  <si>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</si>
  <si>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</si>
  <si>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</si>
  <si>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</si>
  <si>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</si>
  <si>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</si>
  <si>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</si>
  <si>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</si>
  <si>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</si>
  <si>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</si>
  <si>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</si>
  <si>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</si>
  <si>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</si>
  <si>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</si>
  <si>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</si>
  <si>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</si>
  <si>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</si>
  <si>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</si>
  <si>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</si>
  <si>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</si>
  <si>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</si>
  <si>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</si>
  <si>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</si>
  <si>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</si>
  <si>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</si>
  <si>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</si>
  <si>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</si>
  <si>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</si>
  <si>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</si>
  <si>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</si>
  <si>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</si>
  <si>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</si>
  <si>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</si>
  <si>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</si>
  <si>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</si>
  <si>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</si>
  <si>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</si>
  <si>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</si>
  <si>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</si>
  <si>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</si>
  <si>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</si>
  <si>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</si>
  <si>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</si>
  <si>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</si>
  <si>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</si>
  <si>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</si>
  <si>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</si>
  <si>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</si>
  <si>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</si>
  <si>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</si>
  <si>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</si>
  <si>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</si>
  <si>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</si>
  <si>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</si>
  <si>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</si>
  <si>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</si>
  <si>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</si>
  <si>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</si>
  <si>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</si>
  <si>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</si>
  <si>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</si>
  <si>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</si>
  <si>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</si>
  <si>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</si>
  <si>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</si>
  <si>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</si>
  <si>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</si>
  <si>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</si>
  <si>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</si>
  <si>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</si>
  <si>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</si>
  <si>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</si>
  <si>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</si>
  <si>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</si>
  <si>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</si>
  <si>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</si>
  <si>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</si>
  <si>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</si>
  <si>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</si>
  <si>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</si>
  <si>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</si>
  <si>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</si>
  <si>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</si>
  <si>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</si>
  <si>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</si>
  <si>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</si>
  <si>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</si>
  <si>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</si>
  <si>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</si>
  <si>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</si>
  <si>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</si>
  <si>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</si>
  <si>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</si>
  <si>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</si>
  <si>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</si>
  <si>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</si>
  <si>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</si>
  <si>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</si>
  <si>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</si>
  <si>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</si>
  <si>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</si>
  <si>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</si>
  <si>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</si>
  <si>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</si>
  <si>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</si>
  <si>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</si>
  <si>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</si>
  <si>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</si>
  <si>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</si>
  <si>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</si>
  <si>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</si>
  <si>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</si>
  <si>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</si>
  <si>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</si>
  <si>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</si>
  <si>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</si>
  <si>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</si>
  <si>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</si>
  <si>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</si>
  <si>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</si>
  <si>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</si>
  <si>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</si>
  <si>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</si>
  <si>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</si>
  <si>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</si>
  <si>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</si>
  <si>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</si>
  <si>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</si>
  <si>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</si>
  <si>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</si>
  <si>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</si>
  <si>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</si>
  <si>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</si>
  <si>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</si>
  <si>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</si>
  <si>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</si>
  <si>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</si>
  <si>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</si>
  <si>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</si>
  <si>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</si>
  <si>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</si>
  <si>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</si>
  <si>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</si>
  <si>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</si>
  <si>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</si>
  <si>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</si>
  <si>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</si>
  <si>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</si>
  <si>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</si>
  <si>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</si>
  <si>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</si>
  <si>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</si>
  <si>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</si>
  <si>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</si>
  <si>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</si>
  <si>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</si>
  <si>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</si>
  <si>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</si>
  <si>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</si>
  <si>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</si>
  <si>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</si>
  <si>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</si>
  <si>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</si>
  <si>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</si>
  <si>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</si>
  <si>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</si>
  <si>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</si>
  <si>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</si>
  <si>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</si>
  <si>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</si>
  <si>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</si>
  <si>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</si>
  <si>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</si>
  <si>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</si>
  <si>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</si>
  <si>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</si>
  <si>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</si>
  <si>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</si>
  <si>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</si>
  <si>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</si>
  <si>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</si>
  <si>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</si>
  <si>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</si>
  <si>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</si>
  <si>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</si>
  <si>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</si>
  <si>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</si>
  <si>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</si>
  <si>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</si>
  <si>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</si>
  <si>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</si>
  <si>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</si>
  <si>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</si>
  <si>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</si>
  <si>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</si>
  <si>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</si>
  <si>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</si>
  <si>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</si>
  <si>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</si>
  <si>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</si>
  <si>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</si>
  <si>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</si>
  <si>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</si>
  <si>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</si>
  <si>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</si>
  <si>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</si>
  <si>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</si>
  <si>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</si>
  <si>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</si>
  <si>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</si>
  <si>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</si>
  <si>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</si>
  <si>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</si>
  <si>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</si>
  <si>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</si>
  <si>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</si>
  <si>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</si>
  <si>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</si>
  <si>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</si>
  <si>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</si>
  <si>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</si>
  <si>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</si>
  <si>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</si>
  <si>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</si>
  <si>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</si>
  <si>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</si>
  <si>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</si>
  <si>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</si>
  <si>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</si>
  <si>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</si>
  <si>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</si>
  <si>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</si>
  <si>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</si>
  <si>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</si>
  <si>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</si>
  <si>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</si>
  <si>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</si>
  <si>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</si>
  <si>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</si>
  <si>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</si>
  <si>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</si>
  <si>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</si>
  <si>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</si>
  <si>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</si>
  <si>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</si>
  <si>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</si>
  <si>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</si>
  <si>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</si>
  <si>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</si>
  <si>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</si>
  <si>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</si>
  <si>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</si>
  <si>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</si>
  <si>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</si>
  <si>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</si>
  <si>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</si>
  <si>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</si>
  <si>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</si>
  <si>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</si>
  <si>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</si>
  <si>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</si>
  <si>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</si>
  <si>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</si>
  <si>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</si>
  <si>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</si>
  <si>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</si>
  <si>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</si>
  <si>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</si>
  <si>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</si>
  <si>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</si>
  <si>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</si>
  <si>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</si>
  <si>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</si>
  <si>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</si>
  <si>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</si>
  <si>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</si>
  <si>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</si>
  <si>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</si>
  <si>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</si>
  <si>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</si>
  <si>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</si>
  <si>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</si>
  <si>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</si>
  <si>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</si>
  <si>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</si>
  <si>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</si>
  <si>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</si>
  <si>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</si>
  <si>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</si>
  <si>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</si>
  <si>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</si>
  <si>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</si>
  <si>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</si>
  <si>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</si>
  <si>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</si>
  <si>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</si>
  <si>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</si>
  <si>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</si>
  <si>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</si>
  <si>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</si>
  <si>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</si>
  <si>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</si>
  <si>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</si>
  <si>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</si>
  <si>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</si>
  <si>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</si>
  <si>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</si>
  <si>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</si>
  <si>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</si>
  <si>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</si>
  <si>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</si>
  <si>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</si>
  <si>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</si>
  <si>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</si>
  <si>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</si>
  <si>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</si>
  <si>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</si>
  <si>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</si>
  <si>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</si>
  <si>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</si>
  <si>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</si>
  <si>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</si>
  <si>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</si>
  <si>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</si>
  <si>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</si>
  <si>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</si>
  <si>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</si>
  <si>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</si>
  <si>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</si>
  <si>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</si>
  <si>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</si>
  <si>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</si>
  <si>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</si>
  <si>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</si>
  <si>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</si>
  <si>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</si>
  <si>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</si>
  <si>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</si>
  <si>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</si>
  <si>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</si>
  <si>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</si>
  <si>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</si>
  <si>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</si>
  <si>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</si>
  <si>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</si>
  <si>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</si>
  <si>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</si>
  <si>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</si>
  <si>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</si>
  <si>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</si>
  <si>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</si>
  <si>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</si>
  <si>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</si>
  <si>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</si>
  <si>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</si>
  <si>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</si>
  <si>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</si>
  <si>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</si>
  <si>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</si>
  <si>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</si>
  <si>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</si>
  <si>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</si>
  <si>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</si>
  <si>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</si>
  <si>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</si>
  <si>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</si>
  <si>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</si>
  <si>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</si>
  <si>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</si>
  <si>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</si>
  <si>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</si>
  <si>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</si>
  <si>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</si>
  <si>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</si>
  <si>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</si>
  <si>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</si>
  <si>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</si>
  <si>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</si>
  <si>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</si>
  <si>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</si>
  <si>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</si>
  <si>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</si>
  <si>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</si>
  <si>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</si>
  <si>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</si>
  <si>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</si>
  <si>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</si>
  <si>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</si>
  <si>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</si>
  <si>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</si>
  <si>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</si>
  <si>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</si>
  <si>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</si>
  <si>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</si>
  <si>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</si>
  <si>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</si>
  <si>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</si>
  <si>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</si>
  <si>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</si>
  <si>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</si>
  <si>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</si>
  <si>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</si>
  <si>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</si>
  <si>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</si>
  <si>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</si>
  <si>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</si>
  <si>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</si>
  <si>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</si>
  <si>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</si>
  <si>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</si>
  <si>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</si>
  <si>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</si>
  <si>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</si>
  <si>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</si>
  <si>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</si>
  <si>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</si>
  <si>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</si>
  <si>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</si>
  <si>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</si>
  <si>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</si>
  <si>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</si>
  <si>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</si>
  <si>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</si>
  <si>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</si>
  <si>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</si>
  <si>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</si>
  <si>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</si>
  <si>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</si>
  <si>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</si>
  <si>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</si>
  <si>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</si>
  <si>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</si>
  <si>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</si>
  <si>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</si>
  <si>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</si>
  <si>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</si>
  <si>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</si>
  <si>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</si>
  <si>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</si>
  <si>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</si>
  <si>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</si>
  <si>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</si>
  <si>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</si>
  <si>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</si>
  <si>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</si>
  <si>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</si>
  <si>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</si>
  <si>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</si>
  <si>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</si>
  <si>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</si>
  <si>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</si>
  <si>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</si>
  <si>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</si>
  <si>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</si>
  <si>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</si>
  <si>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</si>
  <si>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</si>
  <si>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</si>
  <si>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</si>
  <si>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</si>
  <si>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</si>
  <si>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</si>
  <si>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</si>
  <si>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</si>
  <si>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</si>
  <si>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</si>
  <si>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</si>
  <si>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</si>
  <si>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</si>
  <si>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</si>
  <si>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</si>
  <si>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</si>
  <si>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</si>
  <si>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</si>
  <si>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</si>
  <si>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</si>
  <si>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</si>
  <si>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</si>
  <si>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</si>
  <si>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</si>
  <si>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</si>
  <si>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</si>
  <si>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</si>
  <si>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</si>
  <si>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</si>
  <si>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</si>
  <si>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</si>
  <si>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</si>
  <si>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</si>
  <si>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</si>
  <si>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</si>
  <si>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</si>
  <si>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</si>
  <si>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</si>
  <si>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</si>
  <si>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</si>
  <si>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</si>
  <si>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</si>
  <si>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</si>
  <si>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</si>
  <si>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</si>
  <si>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</si>
  <si>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</si>
  <si>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</si>
  <si>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</si>
  <si>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</si>
  <si>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</si>
  <si>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</si>
  <si>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</si>
  <si>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</si>
  <si>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</si>
  <si>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</si>
  <si>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</si>
  <si>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</si>
  <si>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</si>
  <si>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</si>
  <si>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</si>
  <si>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</si>
  <si>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</si>
  <si>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</si>
  <si>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</si>
  <si>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</si>
  <si>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</si>
  <si>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</si>
  <si>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</si>
  <si>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</si>
  <si>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</si>
  <si>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</si>
  <si>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</si>
  <si>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</si>
  <si>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</si>
  <si>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</si>
  <si>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</si>
  <si>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</si>
  <si>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</si>
  <si>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</si>
  <si>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</si>
  <si>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</si>
  <si>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</si>
  <si>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</si>
  <si>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</si>
  <si>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</si>
  <si>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</si>
  <si>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</si>
  <si>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</si>
  <si>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</si>
  <si>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</si>
  <si>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</si>
  <si>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</si>
  <si>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</si>
  <si>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</si>
  <si>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</si>
  <si>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</si>
  <si>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</si>
  <si>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</si>
  <si>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</si>
  <si>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</si>
  <si>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</si>
  <si>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</si>
  <si>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</si>
  <si>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</si>
  <si>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</si>
  <si>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</si>
  <si>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</si>
  <si>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</si>
  <si>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</si>
  <si>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</si>
  <si>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</si>
  <si>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</si>
  <si>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</si>
  <si>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</si>
  <si>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</si>
  <si>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</si>
  <si>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</si>
  <si>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</si>
  <si>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</si>
  <si>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</si>
  <si>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</si>
  <si>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</si>
  <si>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</si>
  <si>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</si>
  <si>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</si>
  <si>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</si>
  <si>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</si>
  <si>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</si>
  <si>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</si>
  <si>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</si>
  <si>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</si>
  <si>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</si>
  <si>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</si>
  <si>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</si>
  <si>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</si>
  <si>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</si>
  <si>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</si>
  <si>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</si>
  <si>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</si>
  <si>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</si>
  <si>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</si>
  <si>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</si>
  <si>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</si>
  <si>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</si>
  <si>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</si>
  <si>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</si>
  <si>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</si>
  <si>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</si>
  <si>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</si>
  <si>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</si>
  <si>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</si>
  <si>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</si>
  <si>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</si>
  <si>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</si>
  <si>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</si>
  <si>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</si>
  <si>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</si>
  <si>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</si>
  <si>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</si>
  <si>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</si>
  <si>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</si>
  <si>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</si>
  <si>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</si>
  <si>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</si>
  <si>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</si>
  <si>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</si>
  <si>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</si>
  <si>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</si>
  <si>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</si>
  <si>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</si>
  <si>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</si>
  <si>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</si>
  <si>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</si>
  <si>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</si>
  <si>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</si>
  <si>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</si>
  <si>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</si>
  <si>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</si>
  <si>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</si>
  <si>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</si>
  <si>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</si>
  <si>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</si>
  <si>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</si>
  <si>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</si>
  <si>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</si>
  <si>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</si>
  <si>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</si>
  <si>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</si>
  <si>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</si>
  <si>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</si>
  <si>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</si>
  <si>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</si>
  <si>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</si>
  <si>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</si>
  <si>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</si>
  <si>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</si>
  <si>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</si>
  <si>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</si>
  <si>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</si>
  <si>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</si>
  <si>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</si>
  <si>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</si>
  <si>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</si>
  <si>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</si>
  <si>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</si>
  <si>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</si>
  <si>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</si>
  <si>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</si>
  <si>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</si>
  <si>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</si>
  <si>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</si>
  <si>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</si>
  <si>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</si>
  <si>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</si>
  <si>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</si>
  <si>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</si>
  <si>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</si>
  <si>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</si>
  <si>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</si>
  <si>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</si>
  <si>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</si>
  <si>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</si>
  <si>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</si>
  <si>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</si>
  <si>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</si>
  <si>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</si>
  <si>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</si>
  <si>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</si>
  <si>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</si>
  <si>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</si>
  <si>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</si>
  <si>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</si>
  <si>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</si>
  <si>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</si>
  <si>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</si>
  <si>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</si>
  <si>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</si>
  <si>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</si>
  <si>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</si>
  <si>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</si>
  <si>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</si>
  <si>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</si>
  <si>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</si>
  <si>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</si>
  <si>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</si>
  <si>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</si>
  <si>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</si>
  <si>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</si>
  <si>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</si>
  <si>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</si>
  <si>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</si>
  <si>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</si>
  <si>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</si>
  <si>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</si>
  <si>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</si>
  <si>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</si>
  <si>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</si>
  <si>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</si>
  <si>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</si>
  <si>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</si>
  <si>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</si>
  <si>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</si>
  <si>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</si>
  <si>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</si>
  <si>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</si>
  <si>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</si>
  <si>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</si>
  <si>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</si>
  <si>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</si>
  <si>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</si>
  <si>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</si>
  <si>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</si>
  <si>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</si>
  <si>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</si>
  <si>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</si>
  <si>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</si>
  <si>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</si>
  <si>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</si>
  <si>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</si>
  <si>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</si>
  <si>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</si>
  <si>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</si>
  <si>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</si>
  <si>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</si>
  <si>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</si>
  <si>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</si>
  <si>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</si>
  <si>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</si>
  <si>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</si>
  <si>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</si>
  <si>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</si>
  <si>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</si>
  <si>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</si>
  <si>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</si>
  <si>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</si>
  <si>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</si>
  <si>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</si>
  <si>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</si>
  <si>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</si>
  <si>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</si>
  <si>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</si>
  <si>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</si>
  <si>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</si>
  <si>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</si>
  <si>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</si>
  <si>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</si>
  <si>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</si>
  <si>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</si>
  <si>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</si>
  <si>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</si>
  <si>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</si>
  <si>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</si>
  <si>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</si>
  <si>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</si>
  <si>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</si>
  <si>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</si>
  <si>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</si>
  <si>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</si>
  <si>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</si>
  <si>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</si>
  <si>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</si>
  <si>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</si>
  <si>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</si>
  <si>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</si>
  <si>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</si>
  <si>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</si>
  <si>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</si>
  <si>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</si>
  <si>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</si>
  <si>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</si>
  <si>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</si>
  <si>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</si>
  <si>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</si>
  <si>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</si>
  <si>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</si>
  <si>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</si>
  <si>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</si>
  <si>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</si>
  <si>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</si>
  <si>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</si>
  <si>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</si>
  <si>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</si>
  <si>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</si>
  <si>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</si>
  <si>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</si>
  <si>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</si>
  <si>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</si>
  <si>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</si>
  <si>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</si>
  <si>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</si>
  <si>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</si>
  <si>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</si>
  <si>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</si>
  <si>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</si>
  <si>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</si>
  <si>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</si>
  <si>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</si>
  <si>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</si>
  <si>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</si>
  <si>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</si>
  <si>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</si>
  <si>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</si>
  <si>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</si>
  <si>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</si>
  <si>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</si>
  <si>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</si>
  <si>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</si>
  <si>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</si>
  <si>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</si>
  <si>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</si>
  <si>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</si>
  <si>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</si>
  <si>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</si>
  <si>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</si>
  <si>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</si>
  <si>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</si>
  <si>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</si>
  <si>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</si>
  <si>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</si>
  <si>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</si>
  <si>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</si>
  <si>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</si>
  <si>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</si>
  <si>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</si>
  <si>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</si>
  <si>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</si>
  <si>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</si>
  <si>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</si>
  <si>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</si>
  <si>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</si>
  <si>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</si>
  <si>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</si>
  <si>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</si>
  <si>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</si>
  <si>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</si>
  <si>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</si>
  <si>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</si>
  <si>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</si>
  <si>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</si>
  <si>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</si>
  <si>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</si>
  <si>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</si>
  <si>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</si>
  <si>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</si>
  <si>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</si>
  <si>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</si>
  <si>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</si>
  <si>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</si>
  <si>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</si>
  <si>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</si>
  <si>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</si>
  <si>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</si>
  <si>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</si>
  <si>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</si>
  <si>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</si>
  <si>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</si>
  <si>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</si>
  <si>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</si>
  <si>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</si>
  <si>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</si>
  <si>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</si>
  <si>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</si>
  <si>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</si>
  <si>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</si>
  <si>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</si>
  <si>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</si>
  <si>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</si>
  <si>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</si>
  <si>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</si>
  <si>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</si>
  <si>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</si>
  <si>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</si>
  <si>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</si>
  <si>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</si>
  <si>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</si>
  <si>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</si>
  <si>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</si>
  <si>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</si>
  <si>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</si>
  <si>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</si>
  <si>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</si>
  <si>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</si>
  <si>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</si>
  <si>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</si>
  <si>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</si>
  <si>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</si>
  <si>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</si>
  <si>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</si>
  <si>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</si>
  <si>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</si>
  <si>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</si>
  <si>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</si>
  <si>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</si>
  <si>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</si>
  <si>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</si>
  <si>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</si>
  <si>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</si>
  <si>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</si>
  <si>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</si>
  <si>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</si>
  <si>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</si>
  <si>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</si>
  <si>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</si>
  <si>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</si>
  <si>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</si>
  <si>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</si>
  <si>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</si>
  <si>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</si>
  <si>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</si>
  <si>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</si>
  <si>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</si>
  <si>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</si>
  <si>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</si>
  <si>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</si>
  <si>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</si>
  <si>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</si>
  <si>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</si>
  <si>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</si>
  <si>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</si>
  <si>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</si>
  <si>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</si>
  <si>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</si>
  <si>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</si>
  <si>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</si>
  <si>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</si>
  <si>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</si>
  <si>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</si>
  <si>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</si>
  <si>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</si>
  <si>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</si>
  <si>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</si>
  <si>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</si>
  <si>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</si>
  <si>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</si>
  <si>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</si>
  <si>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</si>
  <si>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</si>
  <si>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</si>
  <si>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</si>
  <si>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</si>
  <si>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</si>
  <si>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</si>
  <si>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</si>
  <si>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</si>
  <si>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</si>
  <si>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</si>
  <si>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</si>
  <si>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</si>
  <si>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</si>
  <si>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</si>
  <si>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</si>
  <si>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</si>
  <si>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</si>
  <si>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</si>
  <si>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</si>
  <si>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</si>
  <si>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</si>
  <si>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</si>
  <si>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</si>
  <si>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</si>
  <si>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</si>
  <si>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</si>
  <si>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</si>
  <si>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</si>
  <si>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</si>
  <si>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</si>
  <si>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</si>
  <si>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</si>
  <si>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</si>
  <si>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</si>
  <si>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</si>
  <si>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</si>
  <si>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</si>
  <si>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</si>
  <si>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</si>
  <si>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</si>
  <si>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</si>
  <si>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</si>
  <si>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</si>
  <si>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</si>
  <si>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</si>
  <si>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</si>
  <si>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</si>
  <si>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</si>
  <si>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</si>
  <si>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</si>
  <si>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</si>
  <si>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</si>
  <si>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</si>
  <si>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</si>
  <si>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</si>
  <si>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</si>
  <si>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</si>
  <si>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</si>
  <si>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</si>
  <si>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</si>
  <si>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</si>
  <si>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</si>
  <si>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</si>
  <si>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</si>
  <si>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</si>
  <si>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</si>
  <si>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</si>
  <si>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</si>
  <si>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</si>
  <si>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</si>
  <si>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</si>
  <si>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</si>
  <si>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</si>
  <si>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</si>
  <si>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</si>
  <si>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</si>
  <si>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</si>
  <si>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</si>
  <si>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</si>
  <si>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</si>
  <si>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</si>
  <si>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</si>
  <si>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</si>
  <si>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</si>
  <si>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</si>
  <si>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</si>
  <si>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</si>
  <si>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</si>
  <si>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</si>
  <si>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</si>
  <si>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</si>
  <si>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</si>
  <si>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</si>
  <si>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</si>
  <si>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</si>
  <si>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</si>
  <si>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</si>
  <si>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</si>
  <si>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</si>
  <si>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</si>
  <si>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</si>
  <si>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</si>
  <si>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</si>
  <si>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</si>
  <si>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</si>
  <si>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</si>
  <si>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</si>
  <si>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</si>
  <si>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</si>
  <si>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</si>
  <si>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</si>
  <si>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</si>
  <si>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</si>
  <si>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</si>
  <si>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</si>
  <si>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</si>
  <si>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</si>
  <si>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</si>
  <si>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</si>
  <si>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</si>
  <si>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</si>
  <si>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</si>
  <si>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</si>
  <si>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</si>
  <si>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</si>
  <si>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</si>
  <si>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</si>
  <si>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</si>
  <si>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</si>
  <si>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</si>
  <si>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</si>
  <si>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</si>
  <si>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</si>
  <si>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</si>
  <si>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</si>
  <si>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</si>
  <si>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</si>
  <si>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</si>
  <si>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</si>
  <si>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</si>
  <si>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</si>
  <si>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</si>
  <si>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</si>
  <si>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</si>
  <si>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</si>
  <si>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</si>
  <si>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</si>
  <si>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</si>
  <si>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</si>
  <si>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</si>
  <si>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</si>
  <si>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</si>
  <si>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</si>
  <si>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</si>
  <si>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</si>
  <si>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</si>
  <si>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</si>
  <si>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</si>
  <si>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</si>
  <si>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</si>
  <si>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</si>
  <si>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</si>
  <si>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</si>
  <si>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</si>
  <si>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</si>
  <si>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</si>
  <si>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</si>
  <si>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</si>
  <si>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</si>
  <si>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</si>
  <si>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</si>
  <si>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</si>
  <si>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</si>
  <si>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</si>
  <si>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</si>
  <si>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</si>
  <si>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</si>
  <si>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</si>
  <si>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</si>
  <si>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</si>
  <si>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</si>
  <si>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</si>
  <si>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</si>
  <si>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</si>
  <si>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</si>
  <si>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</si>
  <si>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</si>
  <si>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</si>
  <si>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</si>
  <si>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</si>
  <si>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</si>
  <si>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</si>
  <si>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</si>
  <si>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</si>
  <si>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</si>
  <si>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</si>
  <si>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</si>
  <si>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</si>
  <si>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</si>
  <si>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</si>
  <si>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</si>
  <si>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</si>
  <si>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</si>
  <si>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</si>
  <si>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</si>
  <si>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</si>
  <si>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</si>
  <si>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</si>
  <si>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</si>
  <si>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</si>
  <si>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</si>
  <si>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</si>
  <si>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</si>
  <si>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</si>
  <si>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</si>
  <si>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</si>
  <si>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</si>
  <si>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</si>
  <si>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</si>
  <si>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</si>
  <si>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</si>
  <si>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</si>
  <si>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</si>
  <si>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</si>
  <si>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</si>
  <si>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</si>
  <si>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</si>
  <si>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</si>
  <si>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</si>
  <si>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</si>
  <si>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</si>
  <si>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</si>
  <si>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</si>
  <si>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</si>
  <si>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</si>
  <si>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</si>
  <si>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</si>
  <si>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</si>
  <si>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</si>
  <si>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</si>
  <si>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</si>
  <si>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</si>
  <si>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</si>
  <si>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</si>
  <si>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</si>
  <si>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</si>
  <si>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</si>
  <si>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</si>
  <si>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</si>
  <si>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</si>
  <si>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</si>
  <si>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</si>
  <si>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</si>
  <si>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</si>
  <si>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</si>
  <si>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</si>
  <si>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</si>
  <si>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</si>
  <si>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</si>
  <si>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</si>
  <si>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</si>
  <si>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</si>
  <si>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</si>
  <si>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</si>
  <si>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</si>
  <si>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</si>
  <si>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</si>
  <si>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</si>
  <si>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</si>
  <si>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</si>
  <si>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</si>
  <si>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</si>
  <si>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</si>
  <si>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</si>
  <si>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</si>
  <si>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</si>
  <si>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</si>
  <si>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</si>
  <si>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</si>
  <si>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</si>
  <si>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</si>
  <si>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</si>
  <si>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</si>
  <si>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</si>
  <si>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</si>
  <si>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</si>
  <si>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</si>
  <si>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</si>
  <si>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</si>
  <si>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</si>
  <si>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</si>
  <si>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</si>
  <si>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</si>
  <si>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</si>
  <si>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</si>
  <si>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</si>
  <si>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</si>
  <si>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</si>
  <si>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</si>
  <si>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</si>
  <si>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</si>
  <si>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</si>
  <si>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</si>
  <si>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</si>
  <si>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</si>
  <si>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</si>
  <si>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</si>
  <si>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</si>
  <si>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</si>
  <si>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</si>
  <si>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</si>
  <si>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</si>
  <si>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</si>
  <si>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</si>
  <si>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</si>
  <si>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</si>
  <si>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</si>
  <si>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</si>
  <si>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</si>
  <si>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</si>
  <si>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</si>
  <si>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</si>
  <si>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</si>
  <si>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</si>
  <si>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</si>
  <si>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</si>
  <si>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</si>
  <si>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</si>
  <si>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</si>
  <si>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</si>
  <si>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</si>
  <si>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</si>
  <si>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</si>
  <si>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</si>
  <si>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</si>
  <si>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</si>
  <si>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</si>
  <si>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</si>
  <si>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</si>
  <si>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</si>
  <si>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</si>
  <si>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</si>
  <si>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</si>
  <si>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</si>
  <si>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</si>
  <si>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</si>
  <si>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</si>
  <si>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</si>
  <si>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</si>
  <si>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</si>
  <si>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</si>
  <si>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</si>
  <si>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</si>
  <si>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</si>
  <si>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</si>
  <si>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</si>
  <si>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</si>
  <si>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</si>
  <si>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</si>
  <si>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</si>
  <si>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</si>
  <si>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</si>
  <si>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</si>
  <si>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</si>
  <si>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</si>
  <si>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</si>
  <si>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</si>
  <si>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</si>
  <si>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</si>
  <si>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</si>
  <si>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</si>
  <si>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</si>
  <si>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</si>
  <si>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</si>
  <si>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</si>
  <si>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</si>
  <si>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</si>
  <si>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</si>
  <si>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</si>
  <si>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</si>
  <si>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</si>
  <si>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</si>
  <si>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</si>
  <si>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</si>
  <si>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</si>
  <si>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</si>
  <si>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</si>
  <si>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</si>
  <si>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</si>
  <si>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</si>
  <si>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</si>
  <si>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</si>
  <si>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</si>
  <si>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</si>
  <si>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</si>
  <si>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</si>
  <si>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</si>
  <si>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</si>
  <si>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</si>
  <si>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</si>
  <si>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</si>
  <si>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</si>
  <si>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</si>
  <si>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</si>
  <si>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</si>
  <si>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</si>
  <si>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</si>
  <si>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</si>
  <si>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</si>
  <si>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</si>
  <si>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</si>
  <si>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</si>
  <si>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</si>
  <si>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</si>
  <si>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</si>
  <si>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</si>
  <si>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</si>
  <si>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</si>
  <si>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</si>
  <si>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</si>
  <si>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</si>
  <si>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</si>
  <si>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</si>
  <si>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</si>
  <si>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</si>
  <si>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</si>
  <si>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</si>
  <si>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</si>
  <si>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</si>
  <si>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</si>
  <si>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</si>
  <si>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</si>
  <si>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</si>
  <si>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</si>
  <si>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</si>
  <si>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</si>
  <si>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</si>
  <si>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</si>
  <si>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</si>
  <si>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</si>
  <si>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</si>
  <si>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</si>
  <si>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</si>
  <si>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</si>
  <si>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</si>
  <si>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</si>
  <si>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</si>
  <si>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</si>
  <si>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</si>
  <si>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</si>
  <si>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</si>
  <si>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</si>
  <si>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</si>
  <si>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</si>
  <si>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</si>
  <si>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</si>
  <si>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</si>
  <si>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</si>
  <si>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</si>
  <si>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</si>
  <si>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</si>
  <si>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</si>
  <si>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</si>
  <si>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</si>
  <si>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</si>
  <si>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</si>
  <si>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</si>
  <si>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</si>
  <si>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</si>
  <si>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</si>
  <si>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</si>
  <si>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</si>
  <si>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</si>
  <si>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</si>
  <si>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</si>
  <si>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</si>
  <si>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</si>
  <si>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</si>
  <si>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</si>
  <si>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</si>
  <si>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</si>
  <si>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</si>
  <si>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</si>
  <si>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</si>
  <si>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</si>
  <si>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</si>
  <si>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</si>
  <si>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</si>
  <si>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</si>
  <si>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</si>
  <si>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</si>
  <si>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</si>
  <si>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</si>
  <si>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</si>
  <si>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</si>
  <si>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</si>
  <si>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</si>
  <si>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</si>
  <si>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</si>
  <si>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</si>
  <si>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</si>
  <si>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</si>
  <si>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</si>
  <si>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</si>
  <si>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</si>
  <si>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</si>
  <si>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</si>
  <si>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</si>
  <si>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</si>
  <si>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</si>
  <si>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</si>
  <si>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</si>
  <si>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</si>
  <si>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</si>
  <si>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</si>
  <si>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</si>
  <si>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</si>
  <si>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</si>
  <si>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</si>
  <si>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</si>
  <si>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</si>
  <si>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</si>
  <si>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</si>
  <si>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</si>
  <si>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</si>
  <si>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</si>
  <si>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</si>
  <si>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</si>
  <si>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</si>
  <si>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</si>
  <si>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</si>
  <si>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</si>
  <si>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</si>
  <si>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</si>
  <si>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</si>
  <si>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</si>
  <si>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</si>
  <si>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</si>
  <si>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</si>
  <si>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</si>
  <si>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</si>
  <si>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</si>
  <si>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</si>
  <si>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</si>
  <si>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</si>
  <si>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</si>
  <si>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</si>
  <si>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</si>
  <si>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</si>
  <si>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</si>
  <si>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</si>
  <si>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</si>
  <si>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</si>
  <si>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</si>
  <si>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</si>
  <si>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</si>
  <si>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</si>
  <si>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</si>
  <si>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</si>
  <si>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</si>
  <si>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</si>
  <si>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</si>
  <si>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</si>
  <si>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</si>
  <si>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</si>
  <si>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</si>
  <si>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</si>
  <si>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</si>
  <si>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</si>
  <si>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</si>
  <si>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</si>
  <si>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</si>
  <si>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</si>
  <si>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</si>
  <si>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</si>
  <si>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</si>
  <si>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</si>
  <si>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</si>
  <si>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</si>
  <si>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</si>
  <si>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</si>
  <si>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</si>
  <si>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</si>
  <si>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</si>
  <si>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</si>
  <si>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</si>
  <si>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</si>
  <si>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</si>
  <si>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</si>
  <si>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</si>
  <si>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</si>
  <si>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</si>
  <si>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</si>
  <si>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</si>
  <si>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</si>
  <si>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</si>
  <si>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</si>
  <si>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</si>
  <si>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</si>
  <si>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</si>
  <si>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</si>
  <si>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</si>
  <si>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</si>
  <si>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</si>
  <si>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</si>
  <si>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</si>
  <si>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</si>
  <si>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</si>
  <si>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</si>
  <si>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</si>
  <si>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</si>
  <si>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</si>
  <si>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</si>
  <si>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</si>
  <si>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</si>
  <si>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</si>
  <si>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</si>
  <si>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</si>
  <si>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</si>
  <si>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</si>
  <si>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</si>
  <si>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</si>
  <si>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</si>
  <si>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</si>
  <si>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</si>
  <si>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</si>
  <si>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</si>
  <si>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</si>
  <si>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</si>
  <si>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</si>
  <si>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</si>
  <si>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</si>
  <si>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</si>
  <si>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</si>
  <si>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</si>
  <si>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</si>
  <si>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</si>
  <si>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</si>
  <si>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</si>
  <si>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</si>
  <si>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</si>
  <si>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</si>
  <si>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</si>
  <si>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</si>
  <si>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</si>
  <si>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</si>
  <si>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</si>
  <si>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</si>
  <si>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</si>
  <si>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</si>
  <si>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</si>
  <si>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</si>
  <si>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</si>
  <si>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</si>
  <si>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</si>
  <si>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</si>
  <si>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</si>
  <si>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</si>
  <si>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</si>
  <si>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</si>
  <si>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</si>
  <si>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</si>
  <si>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</si>
  <si>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</si>
  <si>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</si>
  <si>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</si>
  <si>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</si>
  <si>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</si>
  <si>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</si>
  <si>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</si>
  <si>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</si>
  <si>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</si>
  <si>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</si>
  <si>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</si>
  <si>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</si>
  <si>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</si>
  <si>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</si>
  <si>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</si>
  <si>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</si>
  <si>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</si>
  <si>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</si>
  <si>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</si>
  <si>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</si>
  <si>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</si>
  <si>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</si>
  <si>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</si>
  <si>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</si>
  <si>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</si>
  <si>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</si>
  <si>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</si>
  <si>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</si>
  <si>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</si>
  <si>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</si>
  <si>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</si>
  <si>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</si>
  <si>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</si>
  <si>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</si>
  <si>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</si>
  <si>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</si>
  <si>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</si>
  <si>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</si>
  <si>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</si>
  <si>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</si>
  <si>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</si>
  <si>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</si>
  <si>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</si>
  <si>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</si>
  <si>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</si>
  <si>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</si>
  <si>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</si>
  <si>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</si>
  <si>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</si>
  <si>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</si>
  <si>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</si>
  <si>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</si>
  <si>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</si>
  <si>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</si>
  <si>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</si>
  <si>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</si>
  <si>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</si>
  <si>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</si>
  <si>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</si>
  <si>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</si>
  <si>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</si>
  <si>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</si>
  <si>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</si>
  <si>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</si>
  <si>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</si>
  <si>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</si>
  <si>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</si>
  <si>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</si>
  <si>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</si>
  <si>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</si>
  <si>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</si>
  <si>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</si>
  <si>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</si>
  <si>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</si>
  <si>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</si>
  <si>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</si>
  <si>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</si>
  <si>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</si>
  <si>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</si>
  <si>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</si>
  <si>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</si>
  <si>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</si>
  <si>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</si>
  <si>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</si>
  <si>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</si>
  <si>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</si>
  <si>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</si>
  <si>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</si>
  <si>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</si>
  <si>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</si>
  <si>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</si>
  <si>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</si>
  <si>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</si>
  <si>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</si>
  <si>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</si>
  <si>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</si>
  <si>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</si>
  <si>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</si>
  <si>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</si>
  <si>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</si>
  <si>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</si>
  <si>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</si>
  <si>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</si>
  <si>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</si>
  <si>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</si>
  <si>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</si>
  <si>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</si>
  <si>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</si>
  <si>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</si>
  <si>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</si>
  <si>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</si>
  <si>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</si>
  <si>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</si>
  <si>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</si>
  <si>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</si>
  <si>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</si>
  <si>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</si>
  <si>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</si>
  <si>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</si>
  <si>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</si>
  <si>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</si>
  <si>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</si>
  <si>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</si>
  <si>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</si>
  <si>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</si>
  <si>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</si>
  <si>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</si>
  <si>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</si>
  <si>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</si>
  <si>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</si>
  <si>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</si>
  <si>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</si>
  <si>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</si>
  <si>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</si>
  <si>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</si>
  <si>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</si>
  <si>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</si>
  <si>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</si>
  <si>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</si>
  <si>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</si>
  <si>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</si>
  <si>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</si>
  <si>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</si>
  <si>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</si>
  <si>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</si>
  <si>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</si>
  <si>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</si>
  <si>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</si>
  <si>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</si>
  <si>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</si>
  <si>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</si>
  <si>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</si>
  <si>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</si>
  <si>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</si>
  <si>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</si>
  <si>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</si>
  <si>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</si>
  <si>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</si>
  <si>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</si>
  <si>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</si>
  <si>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</si>
  <si>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</si>
  <si>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</si>
  <si>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</si>
  <si>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</si>
  <si>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</si>
  <si>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</si>
  <si>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</si>
  <si>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</si>
  <si>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</si>
  <si>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</si>
  <si>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</si>
  <si>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</si>
  <si>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</si>
  <si>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</si>
  <si>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</si>
  <si>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</si>
  <si>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</si>
  <si>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</si>
  <si>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</si>
  <si>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</si>
  <si>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</si>
  <si>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</si>
  <si>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</si>
  <si>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</si>
  <si>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</si>
  <si>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</si>
  <si>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</si>
  <si>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</si>
  <si>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</si>
  <si>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</si>
  <si>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</si>
  <si>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</si>
  <si>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</si>
  <si>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</si>
  <si>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</si>
  <si>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</si>
  <si>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</si>
  <si>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</si>
  <si>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</si>
  <si>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</si>
  <si>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</si>
  <si>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</si>
  <si>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</si>
  <si>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</si>
  <si>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</si>
  <si>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</si>
  <si>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</si>
  <si>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</si>
  <si>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</si>
  <si>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</si>
  <si>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</si>
  <si>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</si>
  <si>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</si>
  <si>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</si>
  <si>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</si>
  <si>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</si>
  <si>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</si>
  <si>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</si>
  <si>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</si>
  <si>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</si>
  <si>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</si>
  <si>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</si>
  <si>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</si>
  <si>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</si>
  <si>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</si>
  <si>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</si>
  <si>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</si>
  <si>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</si>
  <si>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</si>
  <si>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</si>
  <si>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</si>
  <si>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</si>
  <si>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</si>
  <si>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</si>
  <si>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</si>
  <si>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</si>
  <si>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</si>
  <si>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</si>
  <si>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</si>
  <si>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</si>
  <si>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</si>
  <si>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</si>
  <si>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</si>
  <si>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</si>
  <si>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</si>
  <si>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</si>
  <si>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</si>
  <si>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</si>
  <si>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</si>
  <si>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</si>
  <si>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</si>
  <si>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</si>
  <si>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</si>
  <si>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</si>
  <si>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</si>
  <si>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</si>
  <si>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</si>
  <si>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</si>
  <si>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</si>
  <si>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</si>
  <si>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</si>
  <si>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</si>
  <si>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</si>
  <si>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</si>
  <si>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</si>
  <si>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</si>
  <si>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</si>
  <si>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</si>
  <si>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</si>
  <si>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</si>
  <si>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</si>
  <si>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</si>
  <si>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</si>
  <si>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</si>
  <si>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</si>
  <si>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</si>
  <si>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</si>
  <si>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</si>
  <si>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</si>
  <si>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</si>
  <si>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</si>
  <si>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</si>
  <si>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</si>
  <si>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</si>
  <si>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</si>
  <si>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</si>
  <si>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</si>
  <si>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</si>
  <si>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</si>
  <si>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</si>
  <si>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</si>
  <si>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</si>
  <si>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</si>
  <si>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</si>
  <si>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</si>
  <si>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</si>
  <si>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</si>
  <si>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</si>
  <si>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</si>
  <si>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</si>
  <si>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</si>
  <si>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</si>
  <si>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</si>
  <si>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</si>
  <si>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</si>
  <si>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</si>
  <si>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</si>
  <si>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</si>
  <si>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</si>
  <si>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</si>
  <si>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</si>
  <si>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</si>
  <si>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</si>
  <si>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</si>
  <si>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</si>
  <si>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</si>
  <si>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</si>
  <si>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</si>
  <si>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</si>
  <si>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</si>
  <si>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</si>
  <si>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</si>
  <si>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</si>
  <si>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</si>
  <si>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</si>
  <si>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</si>
  <si>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</si>
  <si>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</si>
  <si>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</si>
  <si>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</si>
  <si>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</si>
  <si>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</si>
  <si>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</si>
  <si>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</si>
  <si>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</si>
  <si>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</si>
  <si>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</si>
  <si>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</si>
  <si>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</si>
  <si>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</si>
  <si>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</si>
  <si>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</si>
  <si>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</si>
  <si>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</si>
  <si>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</si>
  <si>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</si>
  <si>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</si>
  <si>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</si>
  <si>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</si>
  <si>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</si>
  <si>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</si>
  <si>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</si>
  <si>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</si>
  <si>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</si>
  <si>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</si>
  <si>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</si>
  <si>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</si>
  <si>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</si>
  <si>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</si>
  <si>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</si>
  <si>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</si>
  <si>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</si>
  <si>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</si>
  <si>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</si>
  <si>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</si>
  <si>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</si>
  <si>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</si>
  <si>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</si>
  <si>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</si>
  <si>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</si>
  <si>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</si>
  <si>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</si>
  <si>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</si>
  <si>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</si>
  <si>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</si>
  <si>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</si>
  <si>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</si>
  <si>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</si>
  <si>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</si>
  <si>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</si>
  <si>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</si>
  <si>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</si>
  <si>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</si>
  <si>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</si>
  <si>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</si>
  <si>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</si>
  <si>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</si>
  <si>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</si>
  <si>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</si>
  <si>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</si>
  <si>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</si>
  <si>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</si>
  <si>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</si>
  <si>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</si>
  <si>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</si>
  <si>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</si>
  <si>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</si>
  <si>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</si>
  <si>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</si>
  <si>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</si>
  <si>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</si>
  <si>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</si>
  <si>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</si>
  <si>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</si>
  <si>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</si>
  <si>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</si>
  <si>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</si>
  <si>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</si>
  <si>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</si>
  <si>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</si>
  <si>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</si>
  <si>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</si>
  <si>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</si>
  <si>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</si>
  <si>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</si>
  <si>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</si>
  <si>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</si>
  <si>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</si>
  <si>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</si>
  <si>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</si>
  <si>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</si>
  <si>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</si>
  <si>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</si>
  <si>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</si>
  <si>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</si>
  <si>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</si>
  <si>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</si>
  <si>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</si>
  <si>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</si>
  <si>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</si>
  <si>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</si>
  <si>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</si>
  <si>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</si>
  <si>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</si>
  <si>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</si>
  <si>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</si>
  <si>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</si>
  <si>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</si>
  <si>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</si>
  <si>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</si>
  <si>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</si>
  <si>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</si>
  <si>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</si>
  <si>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</si>
  <si>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</si>
  <si>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</si>
  <si>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</si>
  <si>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</si>
  <si>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</si>
  <si>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</si>
  <si>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</si>
  <si>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</si>
  <si>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</si>
  <si>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</si>
  <si>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</si>
  <si>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</si>
  <si>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</si>
  <si>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</si>
  <si>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</si>
  <si>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</si>
  <si>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</si>
  <si>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</si>
  <si>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</si>
  <si>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</si>
  <si>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</si>
  <si>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</si>
  <si>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</si>
  <si>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</si>
  <si>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</si>
  <si>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</si>
  <si>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</si>
  <si>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</si>
  <si>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</si>
  <si>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</si>
  <si>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</si>
  <si>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</si>
  <si>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</si>
  <si>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</si>
  <si>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</si>
  <si>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</si>
  <si>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</si>
  <si>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</si>
  <si>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</si>
  <si>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</si>
  <si>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</si>
  <si>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</si>
  <si>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</si>
  <si>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</si>
  <si>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</si>
  <si>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</si>
  <si>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</si>
  <si>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</si>
  <si>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</si>
  <si>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</si>
  <si>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</si>
  <si>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</si>
  <si>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</si>
  <si>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</si>
  <si>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</si>
  <si>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</si>
  <si>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</si>
  <si>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</si>
  <si>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</si>
  <si>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</si>
  <si>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</si>
  <si>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</si>
  <si>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</si>
  <si>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</si>
  <si>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</si>
  <si>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</si>
  <si>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</si>
  <si>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</si>
  <si>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</si>
  <si>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</si>
  <si>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</si>
  <si>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</si>
  <si>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</si>
  <si>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</si>
  <si>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</si>
  <si>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</si>
  <si>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</si>
  <si>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</si>
  <si>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</si>
  <si>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</si>
  <si>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</si>
  <si>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</si>
  <si>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</si>
  <si>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</si>
  <si>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</si>
  <si>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</si>
  <si>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</si>
  <si>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</si>
  <si>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</si>
  <si>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</si>
  <si>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</si>
  <si>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</si>
  <si>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</si>
  <si>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</si>
  <si>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</si>
  <si>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</si>
  <si>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</si>
  <si>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</si>
  <si>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</si>
  <si>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</si>
  <si>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</si>
  <si>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</si>
  <si>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</si>
  <si>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</si>
  <si>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</si>
  <si>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</si>
  <si>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</si>
  <si>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</si>
  <si>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</si>
  <si>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</si>
  <si>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</si>
  <si>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</si>
  <si>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</si>
  <si>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</si>
  <si>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</si>
  <si>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</si>
  <si>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</si>
  <si>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</si>
  <si>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</si>
  <si>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</si>
  <si>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</si>
  <si>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</si>
  <si>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</si>
  <si>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</si>
  <si>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</si>
  <si>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</si>
  <si>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</si>
  <si>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</si>
  <si>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</si>
  <si>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</si>
  <si>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</si>
  <si>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</si>
  <si>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</si>
  <si>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</si>
  <si>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</si>
  <si>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</si>
  <si>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</si>
  <si>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</si>
  <si>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</si>
  <si>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</si>
  <si>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</si>
  <si>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</si>
  <si>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</si>
  <si>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</si>
  <si>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</si>
  <si>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</si>
  <si>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</si>
  <si>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</si>
  <si>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</si>
  <si>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</si>
  <si>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</si>
  <si>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</si>
  <si>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</si>
  <si>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</si>
  <si>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</si>
  <si>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</si>
  <si>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</si>
  <si>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</si>
  <si>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</si>
  <si>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</si>
  <si>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</si>
  <si>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</si>
  <si>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</si>
  <si>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</si>
  <si>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</si>
  <si>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</si>
  <si>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</si>
  <si>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</si>
  <si>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</si>
  <si>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</si>
  <si>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</si>
  <si>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</si>
  <si>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</si>
  <si>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</si>
  <si>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</si>
  <si>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</si>
  <si>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</si>
  <si>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</si>
  <si>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</si>
  <si>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</si>
  <si>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</si>
  <si>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</si>
  <si>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</si>
  <si>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</si>
  <si>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</si>
  <si>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</si>
  <si>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</si>
  <si>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</si>
  <si>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</si>
  <si>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</si>
  <si>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</si>
  <si>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</si>
  <si>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</si>
  <si>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</si>
  <si>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</si>
  <si>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</si>
  <si>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</si>
  <si>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</si>
  <si>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</si>
  <si>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</si>
  <si>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</si>
  <si>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</si>
  <si>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</si>
  <si>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</si>
  <si>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</si>
  <si>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</si>
  <si>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</si>
  <si>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</si>
  <si>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</si>
  <si>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</si>
  <si>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</si>
  <si>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</si>
  <si>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</si>
  <si>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</si>
  <si>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</si>
  <si>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</si>
  <si>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</si>
  <si>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</si>
  <si>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</si>
  <si>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</si>
  <si>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</si>
  <si>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</si>
  <si>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</si>
  <si>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</si>
  <si>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</si>
  <si>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</si>
  <si>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</si>
  <si>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</si>
  <si>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</si>
  <si>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</si>
  <si>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</si>
  <si>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</si>
  <si>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</si>
  <si>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</si>
  <si>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</si>
  <si>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</si>
  <si>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</si>
  <si>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</si>
  <si>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</si>
  <si>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</si>
  <si>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</si>
  <si>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</si>
  <si>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</si>
  <si>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</si>
  <si>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</si>
  <si>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</si>
  <si>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</si>
  <si>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</si>
  <si>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</si>
  <si>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</si>
  <si>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</si>
  <si>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</si>
  <si>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</si>
  <si>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</si>
  <si>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</si>
  <si>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</si>
  <si>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</si>
  <si>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</si>
  <si>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</si>
  <si>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</si>
  <si>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</si>
  <si>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</si>
  <si>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</si>
  <si>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</si>
  <si>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</si>
  <si>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</si>
  <si>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</si>
  <si>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</si>
  <si>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</si>
  <si>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</si>
  <si>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</si>
  <si>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</si>
  <si>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</si>
  <si>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</si>
  <si>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</si>
  <si>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</si>
  <si>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</si>
  <si>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</si>
  <si>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</si>
  <si>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</si>
  <si>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</si>
  <si>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</si>
  <si>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</si>
  <si>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</si>
  <si>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</si>
  <si>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</si>
  <si>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</si>
  <si>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</si>
  <si>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</si>
  <si>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</si>
  <si>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</si>
  <si>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</si>
  <si>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</si>
  <si>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</si>
  <si>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</si>
  <si>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</si>
  <si>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</si>
  <si>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</si>
  <si>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</si>
  <si>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</si>
  <si>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</si>
  <si>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</si>
  <si>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</si>
  <si>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</si>
  <si>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</si>
  <si>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</si>
  <si>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</si>
  <si>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</si>
  <si>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</si>
  <si>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</si>
  <si>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</si>
  <si>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</si>
  <si>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</si>
  <si>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</si>
  <si>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</si>
  <si>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</si>
  <si>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</si>
  <si>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</si>
  <si>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</si>
  <si>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</si>
  <si>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</si>
  <si>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</si>
  <si>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</si>
  <si>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</si>
  <si>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</si>
  <si>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</si>
  <si>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</si>
  <si>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</si>
  <si>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</si>
  <si>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</si>
  <si>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</si>
  <si>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</si>
  <si>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</si>
  <si>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</si>
  <si>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</si>
  <si>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</si>
  <si>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</si>
  <si>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</si>
  <si>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</si>
  <si>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</si>
  <si>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</si>
  <si>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</si>
  <si>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</si>
  <si>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</si>
  <si>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</si>
  <si>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</si>
  <si>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</si>
  <si>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</si>
  <si>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</si>
  <si>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</si>
  <si>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</si>
  <si>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</si>
  <si>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</si>
  <si>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</si>
  <si>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</si>
  <si>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</si>
  <si>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</si>
  <si>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</si>
  <si>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</si>
  <si>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</si>
  <si>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</si>
  <si>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</si>
  <si>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</si>
  <si>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</si>
  <si>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</si>
  <si>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</si>
  <si>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</si>
  <si>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</si>
  <si>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</si>
  <si>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</si>
  <si>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</si>
  <si>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</si>
  <si>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</si>
  <si>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</si>
  <si>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</si>
  <si>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</si>
  <si>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</si>
  <si>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</si>
  <si>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</si>
  <si>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</si>
  <si>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</si>
  <si>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</si>
  <si>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</si>
  <si>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</si>
  <si>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</si>
  <si>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</si>
  <si>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</si>
  <si>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</si>
  <si>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</si>
  <si>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</si>
  <si>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</si>
  <si>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</si>
  <si>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</si>
  <si>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</si>
  <si>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</si>
  <si>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</si>
  <si>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</si>
  <si>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</si>
  <si>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</si>
  <si>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</si>
  <si>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</si>
  <si>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</si>
  <si>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</si>
  <si>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</si>
  <si>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</si>
  <si>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</si>
  <si>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</si>
  <si>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</si>
  <si>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</si>
  <si>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</si>
  <si>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</si>
  <si>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</si>
  <si>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</si>
  <si>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</si>
  <si>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</si>
  <si>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</si>
  <si>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</si>
  <si>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</si>
  <si>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</si>
  <si>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</si>
  <si>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</si>
  <si>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</si>
  <si>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</si>
  <si>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</si>
  <si>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</si>
  <si>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</si>
  <si>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</si>
  <si>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</si>
  <si>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</si>
  <si>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</si>
  <si>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</si>
  <si>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</si>
  <si>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</si>
  <si>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</si>
  <si>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</si>
  <si>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</si>
  <si>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</si>
  <si>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</si>
  <si>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</si>
  <si>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</si>
  <si>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</si>
  <si>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</si>
  <si>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</si>
  <si>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</si>
  <si>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</si>
  <si>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</si>
  <si>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</si>
  <si>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</si>
  <si>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</si>
  <si>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</si>
  <si>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</si>
  <si>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</si>
  <si>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</si>
  <si>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</si>
  <si>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</si>
  <si>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</si>
  <si>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</si>
  <si>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</si>
  <si>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</si>
  <si>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</si>
  <si>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</si>
  <si>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</si>
  <si>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</si>
  <si>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</si>
  <si>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</si>
  <si>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</si>
  <si>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</si>
  <si>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</si>
  <si>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</si>
  <si>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</si>
  <si>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</si>
  <si>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</si>
  <si>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</si>
  <si>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</si>
  <si>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</si>
  <si>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</si>
  <si>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</si>
  <si>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</si>
  <si>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</si>
  <si>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</si>
  <si>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</si>
  <si>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</si>
  <si>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</si>
  <si>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</si>
  <si>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</si>
  <si>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</si>
  <si>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</si>
  <si>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</si>
  <si>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</si>
  <si>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</si>
  <si>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</si>
  <si>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</si>
  <si>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</si>
  <si>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</si>
  <si>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</si>
  <si>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</si>
  <si>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</si>
  <si>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</si>
  <si>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</si>
  <si>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</si>
  <si>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</si>
  <si>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</si>
  <si>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</si>
  <si>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</si>
  <si>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</si>
  <si>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</si>
  <si>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</si>
  <si>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</si>
  <si>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</si>
  <si>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</si>
  <si>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</si>
  <si>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</si>
  <si>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</si>
  <si>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</si>
  <si>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</si>
  <si>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</si>
  <si>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</si>
  <si>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</si>
  <si>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</si>
  <si>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</si>
  <si>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</si>
  <si>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</si>
  <si>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</si>
  <si>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</si>
  <si>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</si>
  <si>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</si>
  <si>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</si>
  <si>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</si>
  <si>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</si>
  <si>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</si>
  <si>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</si>
  <si>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</si>
  <si>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</si>
  <si>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</si>
  <si>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</si>
  <si>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</si>
  <si>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</si>
  <si>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</si>
  <si>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</si>
  <si>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</si>
  <si>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</si>
  <si>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</si>
  <si>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</si>
  <si>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</si>
  <si>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</si>
  <si>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</si>
  <si>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</si>
  <si>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</si>
  <si>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</si>
  <si>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</si>
  <si>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</si>
  <si>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</si>
  <si>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</si>
  <si>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</si>
  <si>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</si>
  <si>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</si>
  <si>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</si>
  <si>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</si>
  <si>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</si>
  <si>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</si>
  <si>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</si>
  <si>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</si>
  <si>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</si>
  <si>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</si>
  <si>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</si>
  <si>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</si>
  <si>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</si>
  <si>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</si>
  <si>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</si>
  <si>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</si>
  <si>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</si>
  <si>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</si>
  <si>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</si>
  <si>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</si>
  <si>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</si>
  <si>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</si>
  <si>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</si>
  <si>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</si>
  <si>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</si>
  <si>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</si>
  <si>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</si>
  <si>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</si>
  <si>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</si>
  <si>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</si>
  <si>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</si>
  <si>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</si>
  <si>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</si>
  <si>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</si>
  <si>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</si>
  <si>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</si>
  <si>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</si>
  <si>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</si>
  <si>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</si>
  <si>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</si>
  <si>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</si>
  <si>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</si>
  <si>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</si>
  <si>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</si>
  <si>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</si>
  <si>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</si>
  <si>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</si>
  <si>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</si>
  <si>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</si>
  <si>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</si>
  <si>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</si>
  <si>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</si>
  <si>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</si>
  <si>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</si>
  <si>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</si>
  <si>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</si>
  <si>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</si>
  <si>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</si>
  <si>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</si>
  <si>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</si>
  <si>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</si>
  <si>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</si>
  <si>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</si>
  <si>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</si>
  <si>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</si>
  <si>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</si>
  <si>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</si>
  <si>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</si>
  <si>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</si>
  <si>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</si>
  <si>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</si>
  <si>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</si>
  <si>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</si>
  <si>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</si>
  <si>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</si>
  <si>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</si>
  <si>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</si>
  <si>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</si>
  <si>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</si>
  <si>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</si>
  <si>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</si>
  <si>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</si>
  <si>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</si>
  <si>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</si>
  <si>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</si>
  <si>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</si>
  <si>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</si>
  <si>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</si>
  <si>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</si>
  <si>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</si>
  <si>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</si>
  <si>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</si>
  <si>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</si>
  <si>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</si>
  <si>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</si>
  <si>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</si>
  <si>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</si>
  <si>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</si>
  <si>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</si>
  <si>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</si>
  <si>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</si>
  <si>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</si>
  <si>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</si>
  <si>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</si>
  <si>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</si>
  <si>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</si>
  <si>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</si>
  <si>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</si>
  <si>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</si>
  <si>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</si>
  <si>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</si>
  <si>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</si>
  <si>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</si>
  <si>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</si>
  <si>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</si>
  <si>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</si>
  <si>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</si>
  <si>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</si>
  <si>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</si>
  <si>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</si>
  <si>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</si>
  <si>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</si>
  <si>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</si>
  <si>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</si>
  <si>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</si>
  <si>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</si>
  <si>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</si>
  <si>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</si>
  <si>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</si>
  <si>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</si>
  <si>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</si>
  <si>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</si>
  <si>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</si>
  <si>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</si>
  <si>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</si>
  <si>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</si>
  <si>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</si>
  <si>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</si>
  <si>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</si>
  <si>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</si>
  <si>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</si>
  <si>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</si>
  <si>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</si>
  <si>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</si>
  <si>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</si>
  <si>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</si>
  <si>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</si>
  <si>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</si>
  <si>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</si>
  <si>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</si>
  <si>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</si>
  <si>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</si>
  <si>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</si>
  <si>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</si>
  <si>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</si>
  <si>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</si>
  <si>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</si>
  <si>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</si>
  <si>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</si>
  <si>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</si>
  <si>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</si>
  <si>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</si>
  <si>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</si>
  <si>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</si>
  <si>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</si>
  <si>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</si>
  <si>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</si>
  <si>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</si>
  <si>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</si>
  <si>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</si>
  <si>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</si>
  <si>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</si>
  <si>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</si>
  <si>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</si>
  <si>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</si>
  <si>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</si>
  <si>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</si>
  <si>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</si>
  <si>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</si>
  <si>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</si>
  <si>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</si>
  <si>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</si>
  <si>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</si>
  <si>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</si>
  <si>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</si>
  <si>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</si>
  <si>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</si>
  <si>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</si>
  <si>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</si>
  <si>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</si>
  <si>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</si>
  <si>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</si>
  <si>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</si>
  <si>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</si>
  <si>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</si>
  <si>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</si>
  <si>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</si>
  <si>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</si>
  <si>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</si>
  <si>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</si>
  <si>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</si>
  <si>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</si>
  <si>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</si>
  <si>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</si>
  <si>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</si>
  <si>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</si>
  <si>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</si>
  <si>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</si>
  <si>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</si>
  <si>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</si>
  <si>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</si>
  <si>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</si>
  <si>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</si>
  <si>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</si>
  <si>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</si>
  <si>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</si>
  <si>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</si>
  <si>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</si>
  <si>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</si>
  <si>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</si>
  <si>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</si>
  <si>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</si>
  <si>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</si>
  <si>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</si>
  <si>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</si>
  <si>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</si>
  <si>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</si>
  <si>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</si>
  <si>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</si>
  <si>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</si>
  <si>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</si>
  <si>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</si>
  <si>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</si>
  <si>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</si>
  <si>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</si>
  <si>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</si>
  <si>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</si>
  <si>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</si>
  <si>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</si>
  <si>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</si>
  <si>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</si>
  <si>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</si>
  <si>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</si>
  <si>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</si>
  <si>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</si>
  <si>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</si>
  <si>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</si>
  <si>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</si>
  <si>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</si>
  <si>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</si>
  <si>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</si>
  <si>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</si>
  <si>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</si>
  <si>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</si>
  <si>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</si>
  <si>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</si>
  <si>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</si>
  <si>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</si>
  <si>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</si>
  <si>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</si>
  <si>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</si>
  <si>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</si>
  <si>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</si>
  <si>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</si>
  <si>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</si>
  <si>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</si>
  <si>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</si>
  <si>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</si>
  <si>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</si>
  <si>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</si>
  <si>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</si>
  <si>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</si>
  <si>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</si>
  <si>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</si>
  <si>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</si>
  <si>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</si>
  <si>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</si>
  <si>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</si>
  <si>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</si>
  <si>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</si>
  <si>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</si>
  <si>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</si>
  <si>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</si>
  <si>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</si>
  <si>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</si>
  <si>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</si>
  <si>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</si>
  <si>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</si>
  <si>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</si>
  <si>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</si>
  <si>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</si>
  <si>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</si>
  <si>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</si>
  <si>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</si>
  <si>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</si>
  <si>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</si>
  <si>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</si>
  <si>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</si>
  <si>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</si>
  <si>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</si>
  <si>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</si>
  <si>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</si>
  <si>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</si>
  <si>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</si>
  <si>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</si>
  <si>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</si>
  <si>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</si>
  <si>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</si>
  <si>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</si>
  <si>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</si>
  <si>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</si>
  <si>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</si>
  <si>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</si>
  <si>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</si>
  <si>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</si>
  <si>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</si>
  <si>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</si>
  <si>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</si>
  <si>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</si>
  <si>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</si>
  <si>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</si>
  <si>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</si>
  <si>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</si>
  <si>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</si>
  <si>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</si>
  <si>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</si>
  <si>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</si>
  <si>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</si>
  <si>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</si>
  <si>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</si>
  <si>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</si>
  <si>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</si>
  <si>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</si>
  <si>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</si>
  <si>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</si>
  <si>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</si>
  <si>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</si>
  <si>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</si>
  <si>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</si>
  <si>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</si>
  <si>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</si>
  <si>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</si>
  <si>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</si>
  <si>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</si>
  <si>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</si>
  <si>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</si>
  <si>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</si>
  <si>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</si>
  <si>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</si>
  <si>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</si>
  <si>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</si>
  <si>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</si>
  <si>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</si>
  <si>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</si>
  <si>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</si>
  <si>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</si>
  <si>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</si>
  <si>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</si>
  <si>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</si>
  <si>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</si>
  <si>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</si>
  <si>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</si>
  <si>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</si>
  <si>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</si>
  <si>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</si>
  <si>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</si>
  <si>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</si>
  <si>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</si>
  <si>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</si>
  <si>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</si>
  <si>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</si>
  <si>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</si>
  <si>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</si>
  <si>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</si>
  <si>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</si>
  <si>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</si>
  <si>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</si>
  <si>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</si>
  <si>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</si>
  <si>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</si>
  <si>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</si>
  <si>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</si>
  <si>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</si>
  <si>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</si>
  <si>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</si>
  <si>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</si>
  <si>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</si>
  <si>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</si>
  <si>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</si>
  <si>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</si>
  <si>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</si>
  <si>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</si>
  <si>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</si>
  <si>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</si>
  <si>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</si>
  <si>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</si>
  <si>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</si>
  <si>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</si>
  <si>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</si>
  <si>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</si>
  <si>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</si>
  <si>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</si>
  <si>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</si>
  <si>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</si>
  <si>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</si>
  <si>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</si>
  <si>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</si>
  <si>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</si>
  <si>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</si>
  <si>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</si>
  <si>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</si>
  <si>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</si>
  <si>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</si>
  <si>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</si>
  <si>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</si>
  <si>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</si>
  <si>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</si>
  <si>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</si>
  <si>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</si>
  <si>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</si>
  <si>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</si>
  <si>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</si>
  <si>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</si>
  <si>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</si>
  <si>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</si>
  <si>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</si>
  <si>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</si>
  <si>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</si>
  <si>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</si>
  <si>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</si>
  <si>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</si>
  <si>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</si>
  <si>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</si>
  <si>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</si>
  <si>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</si>
  <si>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</si>
  <si>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</si>
  <si>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</si>
  <si>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</si>
  <si>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</si>
  <si>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</si>
  <si>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</si>
  <si>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</si>
  <si>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</si>
  <si>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</si>
  <si>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</si>
  <si>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</si>
  <si>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</si>
  <si>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</si>
  <si>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</si>
  <si>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</si>
  <si>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</si>
  <si>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</si>
  <si>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</si>
  <si>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</si>
  <si>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</si>
  <si>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</si>
  <si>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</si>
  <si>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</si>
  <si>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</si>
  <si>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</si>
  <si>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</si>
  <si>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</si>
  <si>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</si>
  <si>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</si>
  <si>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</si>
  <si>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</si>
  <si>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</si>
  <si>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</si>
  <si>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</si>
  <si>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</si>
  <si>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</si>
  <si>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</si>
  <si>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</si>
  <si>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</si>
  <si>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</si>
  <si>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</si>
  <si>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</si>
  <si>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</si>
  <si>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</si>
  <si>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</si>
  <si>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</si>
  <si>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</si>
  <si>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</si>
  <si>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</si>
  <si>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</si>
  <si>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</si>
  <si>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</si>
  <si>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</si>
  <si>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</si>
  <si>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</si>
  <si>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</si>
  <si>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</si>
  <si>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</si>
  <si>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</si>
  <si>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</si>
  <si>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</si>
  <si>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</si>
  <si>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</si>
  <si>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</si>
  <si>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</si>
  <si>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</si>
  <si>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</si>
  <si>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</si>
  <si>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</si>
  <si>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</si>
  <si>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</si>
  <si>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</si>
  <si>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</si>
  <si>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</si>
  <si>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</si>
  <si>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</si>
  <si>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</si>
  <si>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</si>
  <si>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</si>
  <si>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</si>
  <si>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</si>
  <si>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</si>
  <si>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</si>
  <si>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</si>
  <si>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</si>
  <si>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</si>
  <si>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</si>
  <si>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</si>
  <si>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</si>
  <si>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</si>
  <si>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</si>
  <si>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</si>
  <si>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</si>
  <si>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</si>
  <si>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</si>
  <si>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</si>
  <si>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</si>
  <si>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</si>
  <si>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</si>
  <si>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</si>
  <si>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</si>
  <si>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</si>
  <si>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</si>
  <si>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</si>
  <si>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</si>
  <si>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</si>
  <si>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</si>
  <si>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</si>
  <si>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</si>
  <si>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</si>
  <si>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</si>
  <si>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</si>
  <si>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</si>
  <si>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</si>
  <si>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</si>
  <si>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</si>
  <si>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</si>
  <si>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</si>
  <si>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</si>
  <si>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</si>
  <si>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</si>
  <si>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</si>
  <si>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</si>
  <si>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</si>
  <si>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</si>
  <si>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</si>
  <si>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</si>
  <si>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</si>
  <si>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</si>
  <si>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</si>
  <si>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</si>
  <si>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</si>
  <si>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</si>
  <si>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</si>
  <si>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</si>
  <si>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</si>
  <si>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</si>
  <si>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</si>
  <si>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</si>
  <si>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</si>
  <si>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</si>
  <si>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</si>
  <si>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</si>
  <si>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</si>
  <si>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</si>
  <si>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</si>
  <si>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</si>
  <si>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</si>
  <si>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</si>
  <si>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</si>
  <si>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</si>
  <si>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</si>
  <si>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</si>
  <si>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</si>
  <si>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</si>
  <si>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</si>
  <si>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</si>
  <si>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</si>
  <si>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</si>
  <si>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</si>
  <si>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</si>
  <si>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</si>
  <si>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</si>
  <si>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</si>
  <si>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</si>
  <si>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</si>
  <si>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</si>
  <si>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</si>
  <si>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</si>
  <si>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</si>
  <si>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</si>
  <si>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</si>
  <si>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</si>
  <si>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</si>
  <si>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</si>
  <si>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</si>
  <si>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</si>
  <si>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</si>
  <si>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</si>
  <si>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</si>
  <si>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</si>
  <si>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</si>
  <si>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</si>
  <si>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</si>
  <si>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</si>
  <si>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</si>
  <si>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</si>
  <si>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</si>
  <si>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</si>
  <si>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</si>
  <si>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</si>
  <si>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</si>
  <si>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</si>
  <si>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</si>
  <si>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</si>
  <si>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</si>
  <si>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</si>
  <si>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</si>
  <si>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</si>
  <si>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</si>
  <si>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</si>
  <si>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</si>
  <si>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</si>
  <si>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</si>
  <si>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</si>
  <si>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</si>
  <si>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</si>
  <si>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</si>
  <si>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</si>
  <si>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</si>
  <si>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</si>
  <si>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</si>
  <si>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</si>
  <si>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</si>
  <si>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</si>
  <si>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</si>
  <si>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</si>
  <si>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</si>
  <si>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</si>
  <si>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</si>
  <si>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</si>
  <si>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</si>
  <si>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</si>
  <si>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</si>
  <si>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</si>
  <si>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</si>
  <si>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</si>
  <si>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</si>
  <si>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</si>
  <si>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</si>
  <si>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</si>
  <si>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</si>
  <si>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</si>
  <si>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</si>
  <si>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</si>
  <si>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</si>
  <si>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</si>
  <si>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</si>
  <si>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</si>
  <si>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</si>
  <si>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</si>
  <si>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</si>
  <si>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</si>
  <si>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</si>
  <si>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</si>
  <si>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</si>
  <si>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</si>
  <si>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</si>
  <si>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</si>
  <si>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</si>
  <si>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</si>
  <si>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</si>
  <si>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</si>
  <si>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</si>
  <si>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</si>
  <si>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</si>
  <si>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</si>
  <si>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</si>
  <si>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</si>
  <si>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</si>
  <si>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</si>
  <si>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</si>
  <si>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</si>
  <si>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</si>
  <si>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</si>
  <si>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</si>
  <si>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</si>
  <si>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</si>
  <si>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</si>
  <si>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</si>
  <si>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</si>
  <si>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</si>
  <si>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</si>
  <si>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</si>
  <si>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</si>
  <si>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</si>
  <si>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</si>
  <si>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</si>
  <si>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</si>
  <si>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</si>
  <si>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</si>
  <si>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</si>
  <si>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</si>
  <si>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</si>
  <si>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</si>
  <si>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</si>
  <si>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</si>
  <si>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</si>
  <si>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</si>
  <si>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</si>
  <si>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</si>
  <si>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</si>
  <si>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</si>
  <si>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</si>
  <si>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</si>
  <si>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</si>
  <si>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</si>
  <si>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</si>
  <si>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</si>
  <si>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</si>
  <si>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</si>
  <si>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</si>
  <si>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</si>
  <si>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</si>
  <si>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</si>
  <si>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</si>
  <si>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</si>
  <si>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</si>
  <si>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</si>
  <si>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</si>
  <si>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</si>
  <si>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</si>
  <si>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</si>
  <si>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</si>
  <si>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</si>
  <si>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</si>
  <si>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</si>
  <si>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</si>
  <si>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</si>
  <si>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</si>
  <si>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</si>
  <si>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</si>
  <si>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</si>
  <si>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</si>
  <si>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</si>
  <si>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</si>
  <si>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</si>
  <si>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</si>
  <si>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</si>
  <si>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</si>
  <si>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</si>
  <si>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</si>
  <si>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</si>
  <si>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</si>
  <si>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</si>
  <si>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</si>
  <si>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</si>
  <si>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</si>
  <si>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</si>
  <si>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</si>
  <si>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</si>
  <si>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</si>
  <si>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</si>
  <si>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</si>
  <si>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</si>
  <si>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</si>
  <si>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</si>
  <si>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</si>
  <si>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</si>
  <si>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</si>
  <si>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</si>
  <si>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</si>
  <si>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</si>
  <si>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</si>
  <si>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</si>
  <si>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</si>
  <si>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</si>
  <si>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</si>
  <si>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</si>
  <si>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</si>
  <si>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</si>
  <si>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</si>
  <si>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</si>
  <si>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</si>
  <si>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</si>
  <si>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</si>
  <si>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</si>
  <si>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</si>
  <si>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</si>
  <si>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</si>
  <si>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</si>
  <si>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</si>
  <si>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</si>
  <si>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</si>
  <si>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</si>
  <si>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</si>
  <si>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</si>
  <si>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</si>
  <si>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</si>
  <si>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</si>
  <si>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</si>
  <si>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</si>
  <si>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</si>
  <si>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</si>
  <si>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</si>
  <si>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</si>
  <si>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</si>
  <si>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</si>
  <si>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</si>
  <si>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</si>
  <si>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</si>
  <si>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</si>
  <si>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</si>
  <si>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</si>
  <si>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</si>
  <si>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</si>
  <si>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</si>
  <si>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</si>
  <si>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</si>
  <si>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</si>
  <si>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</si>
  <si>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</si>
  <si>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</si>
  <si>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</si>
  <si>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</si>
  <si>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</si>
  <si>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</si>
  <si>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</si>
  <si>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</si>
  <si>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</si>
  <si>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</si>
  <si>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</si>
  <si>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</si>
  <si>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</si>
  <si>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</si>
  <si>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</si>
  <si>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</si>
  <si>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</si>
  <si>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</si>
  <si>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</si>
  <si>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</si>
  <si>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</si>
  <si>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</si>
  <si>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</si>
  <si>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</si>
  <si>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</si>
  <si>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</si>
  <si>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</si>
  <si>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</si>
  <si>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</si>
  <si>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</si>
  <si>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</si>
  <si>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</si>
  <si>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</si>
  <si>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</si>
  <si>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</si>
  <si>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</si>
  <si>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</si>
  <si>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</si>
  <si>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</si>
  <si>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</si>
  <si>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</si>
  <si>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</si>
  <si>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</si>
  <si>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</si>
  <si>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</si>
  <si>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</si>
  <si>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</si>
  <si>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</si>
  <si>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</si>
  <si>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</si>
  <si>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</si>
  <si>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</si>
  <si>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</si>
  <si>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</si>
  <si>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</si>
  <si>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</si>
  <si>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</si>
  <si>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</si>
  <si>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</si>
  <si>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</si>
  <si>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</si>
  <si>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</si>
  <si>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</si>
  <si>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</si>
  <si>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</si>
  <si>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</si>
  <si>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</si>
  <si>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</si>
  <si>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</si>
  <si>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</si>
  <si>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</si>
  <si>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</si>
  <si>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</si>
  <si>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</si>
  <si>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</si>
  <si>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</si>
  <si>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</si>
  <si>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</si>
  <si>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</si>
  <si>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</si>
  <si>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</si>
  <si>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</si>
  <si>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</si>
  <si>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</si>
  <si>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</si>
  <si>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</si>
  <si>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</si>
  <si>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</si>
  <si>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</si>
  <si>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</si>
  <si>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</si>
  <si>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</si>
  <si>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</si>
  <si>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</si>
  <si>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</si>
  <si>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</si>
  <si>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</si>
  <si>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</si>
  <si>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</si>
  <si>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</si>
  <si>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</si>
  <si>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</si>
  <si>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</si>
  <si>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</si>
  <si>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</si>
  <si>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</si>
  <si>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</si>
  <si>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</si>
  <si>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</si>
  <si>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</si>
  <si>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</si>
  <si>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</si>
  <si>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</si>
  <si>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</si>
  <si>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</si>
  <si>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</si>
  <si>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</si>
  <si>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</si>
  <si>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</si>
  <si>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</si>
  <si>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</si>
  <si>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</si>
  <si>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</si>
  <si>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</si>
  <si>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</si>
  <si>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</si>
  <si>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</si>
  <si>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</si>
  <si>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</si>
  <si>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</si>
  <si>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</si>
  <si>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</si>
  <si>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</si>
  <si>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</si>
  <si>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</si>
  <si>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</si>
  <si>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</si>
  <si>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</si>
  <si>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</si>
  <si>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</si>
  <si>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</si>
  <si>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</si>
  <si>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</si>
  <si>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</si>
  <si>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</si>
  <si>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</si>
  <si>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</si>
  <si>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</si>
  <si>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</si>
  <si>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</si>
  <si>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</si>
  <si>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</si>
  <si>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</si>
  <si>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</si>
  <si>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</si>
  <si>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</si>
  <si>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</si>
  <si>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</si>
  <si>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</si>
  <si>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</si>
  <si>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</si>
  <si>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</si>
  <si>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</si>
  <si>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</si>
  <si>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</si>
  <si>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</si>
  <si>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</si>
  <si>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</si>
  <si>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</si>
  <si>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</si>
  <si>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</si>
  <si>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</si>
  <si>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</si>
  <si>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</si>
  <si>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</si>
  <si>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</si>
  <si>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</si>
  <si>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</si>
  <si>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</si>
  <si>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</si>
  <si>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</si>
  <si>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</si>
  <si>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</si>
  <si>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</si>
  <si>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</si>
  <si>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</si>
  <si>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</si>
  <si>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</si>
  <si>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</si>
  <si>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</si>
  <si>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</si>
  <si>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</si>
  <si>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</si>
  <si>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</si>
  <si>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</si>
  <si>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</si>
  <si>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</si>
  <si>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</si>
  <si>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</si>
  <si>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</si>
  <si>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</si>
  <si>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</si>
  <si>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</si>
  <si>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</si>
  <si>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</si>
  <si>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</si>
  <si>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</si>
  <si>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</si>
  <si>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</si>
  <si>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</si>
  <si>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</si>
  <si>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</si>
  <si>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</si>
  <si>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</si>
  <si>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</si>
  <si>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</si>
  <si>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</si>
  <si>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</si>
  <si>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</si>
  <si>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</si>
  <si>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</si>
  <si>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</si>
  <si>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</si>
  <si>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</si>
  <si>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</si>
  <si>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</si>
  <si>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</si>
  <si>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</si>
  <si>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</si>
  <si>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</si>
  <si>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</si>
  <si>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</si>
  <si>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</si>
  <si>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</si>
  <si>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</si>
  <si>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</si>
  <si>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</si>
  <si>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</si>
  <si>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</si>
  <si>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</si>
  <si>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</si>
  <si>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</si>
  <si>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</si>
  <si>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</si>
  <si>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</si>
  <si>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</si>
  <si>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</si>
  <si>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</si>
  <si>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</si>
  <si>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</si>
  <si>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</si>
  <si>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</si>
  <si>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</si>
  <si>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</si>
  <si>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</si>
  <si>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</si>
  <si>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</si>
  <si>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</si>
  <si>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</si>
  <si>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</si>
  <si>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</si>
  <si>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</si>
  <si>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</si>
  <si>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</si>
  <si>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</si>
  <si>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</si>
  <si>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</si>
  <si>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</si>
  <si>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</si>
  <si>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</si>
  <si>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</si>
  <si>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</si>
  <si>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</si>
  <si>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</si>
  <si>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</si>
  <si>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</si>
  <si>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</si>
  <si>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</si>
  <si>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</si>
  <si>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</si>
  <si>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</si>
  <si>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</si>
  <si>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</si>
  <si>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</si>
  <si>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</si>
  <si>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</si>
  <si>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</si>
  <si>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</si>
  <si>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</si>
  <si>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</si>
  <si>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</si>
  <si>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</si>
  <si>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</si>
  <si>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</si>
  <si>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</si>
  <si>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</si>
  <si>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</si>
  <si>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</si>
  <si>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</si>
  <si>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</si>
  <si>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</si>
  <si>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</si>
  <si>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</si>
  <si>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</si>
  <si>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</si>
  <si>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</si>
  <si>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</si>
  <si>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</si>
  <si>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</si>
  <si>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</si>
  <si>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</si>
  <si>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</si>
  <si>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</si>
  <si>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</si>
  <si>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</si>
  <si>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</si>
  <si>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</si>
  <si>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</si>
  <si>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</si>
  <si>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</si>
  <si>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</si>
  <si>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</si>
  <si>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</si>
  <si>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</si>
  <si>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</si>
  <si>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</si>
  <si>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</si>
  <si>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</si>
  <si>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</si>
  <si>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</si>
  <si>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</si>
  <si>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</si>
  <si>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</si>
  <si>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</si>
  <si>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</si>
  <si>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</si>
  <si>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</si>
  <si>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</si>
  <si>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</si>
  <si>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</si>
  <si>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</si>
  <si>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</si>
  <si>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</si>
  <si>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</si>
  <si>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</si>
  <si>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</si>
  <si>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</si>
  <si>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</si>
  <si>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</si>
  <si>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</si>
  <si>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</si>
  <si>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</si>
  <si>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</si>
  <si>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</si>
  <si>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</si>
  <si>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</si>
  <si>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</si>
  <si>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</si>
  <si>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</si>
  <si>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</si>
  <si>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</si>
  <si>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</si>
  <si>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</si>
  <si>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</si>
  <si>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</si>
  <si>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</si>
  <si>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</si>
  <si>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</si>
  <si>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</si>
  <si>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</si>
  <si>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</si>
  <si>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</si>
  <si>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</si>
  <si>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</si>
  <si>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</si>
  <si>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</si>
  <si>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</si>
  <si>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</si>
  <si>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</si>
  <si>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</si>
  <si>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</si>
  <si>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</si>
  <si>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</si>
  <si>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</si>
  <si>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</si>
  <si>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</si>
  <si>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</si>
  <si>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</si>
  <si>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</si>
  <si>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</si>
  <si>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</si>
  <si>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</si>
  <si>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</si>
  <si>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</si>
  <si>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</si>
  <si>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</si>
  <si>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</si>
  <si>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</si>
  <si>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</si>
  <si>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</si>
  <si>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</si>
  <si>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</si>
  <si>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</si>
  <si>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</si>
  <si>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</si>
  <si>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</si>
  <si>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</si>
  <si>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</si>
  <si>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</si>
  <si>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</si>
  <si>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</si>
  <si>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</si>
  <si>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</si>
  <si>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</si>
  <si>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</si>
  <si>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</si>
  <si>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</si>
  <si>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</si>
  <si>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</si>
  <si>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</si>
  <si>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</si>
  <si>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</si>
  <si>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</si>
  <si>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</si>
  <si>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</si>
  <si>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</si>
  <si>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</si>
  <si>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</si>
  <si>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</si>
  <si>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</si>
  <si>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</si>
  <si>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</si>
  <si>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</si>
  <si>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</si>
  <si>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</si>
  <si>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</si>
  <si>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</si>
  <si>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</si>
  <si>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</si>
  <si>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</si>
  <si>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</si>
  <si>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</si>
  <si>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</si>
  <si>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</si>
  <si>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</si>
  <si>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</si>
  <si>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</si>
  <si>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</si>
  <si>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</si>
  <si>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</si>
  <si>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</si>
  <si>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</si>
  <si>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</si>
  <si>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</si>
  <si>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</si>
  <si>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</si>
  <si>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</si>
  <si>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</si>
  <si>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</si>
  <si>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</si>
  <si>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</si>
  <si>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</si>
  <si>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</si>
  <si>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</si>
  <si>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</si>
  <si>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</si>
  <si>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</si>
  <si>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</si>
  <si>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</si>
  <si>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</si>
  <si>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</si>
  <si>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</si>
  <si>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</si>
  <si>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</si>
  <si>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</si>
  <si>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</si>
  <si>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</si>
  <si>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</si>
  <si>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</si>
  <si>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</si>
  <si>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</si>
  <si>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</si>
  <si>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</si>
  <si>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</si>
  <si>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</si>
  <si>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</si>
  <si>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</si>
  <si>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</si>
  <si>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</si>
  <si>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</si>
  <si>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</si>
  <si>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</si>
  <si>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</si>
  <si>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</si>
  <si>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</si>
  <si>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</si>
  <si>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</si>
  <si>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</si>
  <si>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</si>
  <si>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</si>
  <si>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</si>
  <si>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</si>
  <si>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</si>
  <si>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</si>
  <si>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</si>
  <si>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</si>
  <si>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</si>
  <si>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</si>
  <si>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</si>
  <si>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</si>
  <si>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</si>
  <si>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</si>
  <si>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</si>
  <si>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</si>
  <si>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</si>
  <si>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</si>
  <si>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</si>
  <si>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</si>
  <si>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</si>
  <si>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</si>
  <si>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</si>
  <si>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</si>
  <si>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</si>
  <si>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</si>
  <si>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</si>
  <si>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</si>
  <si>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</si>
  <si>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</si>
  <si>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</si>
  <si>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</si>
  <si>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</si>
  <si>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</si>
  <si>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</si>
  <si>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</si>
  <si>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</si>
  <si>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</si>
  <si>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</si>
  <si>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</si>
  <si>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</si>
  <si>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</si>
  <si>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</si>
  <si>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</si>
  <si>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</si>
  <si>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</si>
  <si>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</si>
  <si>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</si>
  <si>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</si>
  <si>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</si>
  <si>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</si>
  <si>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</si>
  <si>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</si>
  <si>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</si>
  <si>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</si>
  <si>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</si>
  <si>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</si>
  <si>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</si>
  <si>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</si>
  <si>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</si>
  <si>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</si>
  <si>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</si>
  <si>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</si>
  <si>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</si>
  <si>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</si>
  <si>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</si>
  <si>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</si>
  <si>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</si>
  <si>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</si>
  <si>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</si>
  <si>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</si>
  <si>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</si>
  <si>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</si>
  <si>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</si>
  <si>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</si>
  <si>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</si>
  <si>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</si>
  <si>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</si>
  <si>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</si>
  <si>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</si>
  <si>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</si>
  <si>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</si>
  <si>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</si>
  <si>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</si>
  <si>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</si>
  <si>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</si>
  <si>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</si>
  <si>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</si>
  <si>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</si>
  <si>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</si>
  <si>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</si>
  <si>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</si>
  <si>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</si>
  <si>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</si>
  <si>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</si>
  <si>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</si>
  <si>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</si>
  <si>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</si>
  <si>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</si>
  <si>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</si>
  <si>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</si>
  <si>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</si>
  <si>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</si>
  <si>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</si>
  <si>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</si>
  <si>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</si>
  <si>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</si>
  <si>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</si>
  <si>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</si>
  <si>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</si>
  <si>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</si>
  <si>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</si>
  <si>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</si>
  <si>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</si>
  <si>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</si>
  <si>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</si>
  <si>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</si>
  <si>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</si>
  <si>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</si>
  <si>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</si>
  <si>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</si>
  <si>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</si>
  <si>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</si>
  <si>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</si>
  <si>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</si>
  <si>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</si>
  <si>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</si>
  <si>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</si>
  <si>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</si>
  <si>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</si>
  <si>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</si>
  <si>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</si>
  <si>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</si>
  <si>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</si>
  <si>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</si>
  <si>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</si>
  <si>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</si>
  <si>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</si>
  <si>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</si>
  <si>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</si>
  <si>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</si>
  <si>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</si>
  <si>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</si>
  <si>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</si>
  <si>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</si>
  <si>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</si>
  <si>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</si>
  <si>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</si>
  <si>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</si>
  <si>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</si>
  <si>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</si>
  <si>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</si>
  <si>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</si>
  <si>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</si>
  <si>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</si>
  <si>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</si>
  <si>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</si>
  <si>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</si>
  <si>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</si>
  <si>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</si>
  <si>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</si>
  <si>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</si>
  <si>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</si>
  <si>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</si>
  <si>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</si>
  <si>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</si>
  <si>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</si>
  <si>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</si>
  <si>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</si>
  <si>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</si>
  <si>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</si>
  <si>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</si>
  <si>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</si>
  <si>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</si>
  <si>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</si>
  <si>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</si>
  <si>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</si>
  <si>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</si>
  <si>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</si>
  <si>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</si>
  <si>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</si>
  <si>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</si>
  <si>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</si>
  <si>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</si>
  <si>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</si>
  <si>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</si>
  <si>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</si>
  <si>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</si>
  <si>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</si>
  <si>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</si>
  <si>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</si>
  <si>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</si>
  <si>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</si>
  <si>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</si>
  <si>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</si>
  <si>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</si>
  <si>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</si>
  <si>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</si>
  <si>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</si>
  <si>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</si>
  <si>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</si>
  <si>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</si>
  <si>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</si>
  <si>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</si>
  <si>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</si>
  <si>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</si>
  <si>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</si>
  <si>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</si>
  <si>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</si>
  <si>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</si>
  <si>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</si>
  <si>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</si>
  <si>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</si>
  <si>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</si>
  <si>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</si>
  <si>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</si>
  <si>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</si>
  <si>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</si>
  <si>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</si>
  <si>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</si>
  <si>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</si>
  <si>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</si>
  <si>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</si>
  <si>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</si>
  <si>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</si>
  <si>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</si>
  <si>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</si>
  <si>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</si>
  <si>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</si>
  <si>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</si>
  <si>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</si>
  <si>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</si>
  <si>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</si>
  <si>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</si>
  <si>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</si>
  <si>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</si>
  <si>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</si>
  <si>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</si>
  <si>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</si>
  <si>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</si>
  <si>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</si>
  <si>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</si>
  <si>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</si>
  <si>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</si>
  <si>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</si>
  <si>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</si>
  <si>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</si>
  <si>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</si>
  <si>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</si>
  <si>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</si>
  <si>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</si>
  <si>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</si>
  <si>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</si>
  <si>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</si>
  <si>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</si>
  <si>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</si>
  <si>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</si>
  <si>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</si>
  <si>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</si>
  <si>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</si>
  <si>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</si>
  <si>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</si>
  <si>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</si>
  <si>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</si>
  <si>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</si>
  <si>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</si>
  <si>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</si>
  <si>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</si>
  <si>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</si>
  <si>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</si>
  <si>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</si>
  <si>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</si>
  <si>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</si>
  <si>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</si>
  <si>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</si>
  <si>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</si>
  <si>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</si>
  <si>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</si>
  <si>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</si>
  <si>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</si>
  <si>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</si>
  <si>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</si>
  <si>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</si>
  <si>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</si>
  <si>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</si>
  <si>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</si>
  <si>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</si>
  <si>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</si>
  <si>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</si>
  <si>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</si>
  <si>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</si>
  <si>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</si>
  <si>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</si>
  <si>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</si>
  <si>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</si>
  <si>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</si>
  <si>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</si>
  <si>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</si>
  <si>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</si>
  <si>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</si>
  <si>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</si>
  <si>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</si>
  <si>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</si>
  <si>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</si>
  <si>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</si>
  <si>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</si>
  <si>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</si>
  <si>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</si>
  <si>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</si>
  <si>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</si>
  <si>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</si>
  <si>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</si>
  <si>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</si>
  <si>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</si>
  <si>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</si>
  <si>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</si>
  <si>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</si>
  <si>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</si>
  <si>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</si>
  <si>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</si>
  <si>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</si>
  <si>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</si>
  <si>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</si>
  <si>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</si>
  <si>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</si>
  <si>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</si>
  <si>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</si>
  <si>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</si>
  <si>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</si>
  <si>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</si>
  <si>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</si>
  <si>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</si>
  <si>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</si>
  <si>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</si>
  <si>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</si>
  <si>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</si>
  <si>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</si>
  <si>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</si>
  <si>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</si>
  <si>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</si>
  <si>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</si>
  <si>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</si>
  <si>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</si>
  <si>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</si>
  <si>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</si>
  <si>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</si>
  <si>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</si>
  <si>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</si>
  <si>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</si>
  <si>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</si>
  <si>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</si>
  <si>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</si>
  <si>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</si>
  <si>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</si>
  <si>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</si>
  <si>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</si>
  <si>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</si>
  <si>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</si>
  <si>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</si>
  <si>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</si>
  <si>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</si>
  <si>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</si>
  <si>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</si>
  <si>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</si>
  <si>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</si>
  <si>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</si>
  <si>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</si>
  <si>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</si>
  <si>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</si>
  <si>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</si>
  <si>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</si>
  <si>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</si>
  <si>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</si>
  <si>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</si>
  <si>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</si>
  <si>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</si>
  <si>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</si>
  <si>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</si>
  <si>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</si>
  <si>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</si>
  <si>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</si>
  <si>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</si>
  <si>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</si>
  <si>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</si>
  <si>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</si>
  <si>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</si>
  <si>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</si>
  <si>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</si>
  <si>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</si>
  <si>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</si>
  <si>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</si>
  <si>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</si>
  <si>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</si>
  <si>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</si>
  <si>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</si>
  <si>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</si>
  <si>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</si>
  <si>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</si>
  <si>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</si>
  <si>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</si>
  <si>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</si>
  <si>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</si>
  <si>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</si>
  <si>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</si>
  <si>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</si>
  <si>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</si>
  <si>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</si>
  <si>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</si>
  <si>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</si>
  <si>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</si>
  <si>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</si>
  <si>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</si>
  <si>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</si>
  <si>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</si>
  <si>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</si>
  <si>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</si>
  <si>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</si>
  <si>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</si>
  <si>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</si>
  <si>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</si>
  <si>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</si>
  <si>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</si>
  <si>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</si>
  <si>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</si>
  <si>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</si>
  <si>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</si>
  <si>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</si>
  <si>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</si>
  <si>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</si>
  <si>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</si>
  <si>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</si>
  <si>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</si>
  <si>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</si>
  <si>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</si>
  <si>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</si>
  <si>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</si>
  <si>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</si>
  <si>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</si>
  <si>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</si>
  <si>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</si>
  <si>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</si>
  <si>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</si>
  <si>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</si>
  <si>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</si>
  <si>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</si>
  <si>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</si>
  <si>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</si>
  <si>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</si>
  <si>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</si>
  <si>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</si>
  <si>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</si>
  <si>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</si>
  <si>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</si>
  <si>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</si>
  <si>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</si>
  <si>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</si>
  <si>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</si>
  <si>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</si>
  <si>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</si>
  <si>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</si>
  <si>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</si>
  <si>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</si>
  <si>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</si>
  <si>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</si>
  <si>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</si>
  <si>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</si>
  <si>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</si>
  <si>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</si>
  <si>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</si>
  <si>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</si>
  <si>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</si>
  <si>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</si>
  <si>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</si>
  <si>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</si>
  <si>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</si>
  <si>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</si>
  <si>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</si>
  <si>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</si>
  <si>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</si>
  <si>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</si>
  <si>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</si>
  <si>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</si>
  <si>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</si>
  <si>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</si>
  <si>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</si>
  <si>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</si>
  <si>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</si>
  <si>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</si>
  <si>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</si>
  <si>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</si>
  <si>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</si>
  <si>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</si>
  <si>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</si>
  <si>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</si>
  <si>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</si>
  <si>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</si>
  <si>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</si>
  <si>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</si>
  <si>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</si>
  <si>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</si>
  <si>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</si>
  <si>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</si>
  <si>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</si>
  <si>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</si>
  <si>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</si>
  <si>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</si>
  <si>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</si>
  <si>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</si>
  <si>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</si>
  <si>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</si>
  <si>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</si>
  <si>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</si>
  <si>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</si>
  <si>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</si>
  <si>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</si>
  <si>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</si>
  <si>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</si>
  <si>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</si>
  <si>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</si>
  <si>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</si>
  <si>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</si>
  <si>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</si>
  <si>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</si>
  <si>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</si>
  <si>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</si>
  <si>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</si>
  <si>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</si>
  <si>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</si>
  <si>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</si>
  <si>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</si>
  <si>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</si>
  <si>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</si>
  <si>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</si>
  <si>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</si>
  <si>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</si>
  <si>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</si>
  <si>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</si>
  <si>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</si>
  <si>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</si>
  <si>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</si>
  <si>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</si>
  <si>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</si>
  <si>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</si>
  <si>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</si>
  <si>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</si>
  <si>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</si>
  <si>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</si>
  <si>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</si>
  <si>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</si>
  <si>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</si>
  <si>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</si>
  <si>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</si>
  <si>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</si>
  <si>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</si>
  <si>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</si>
  <si>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</si>
  <si>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</si>
  <si>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</si>
  <si>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</si>
  <si>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</si>
  <si>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</si>
  <si>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</si>
  <si>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</si>
  <si>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</si>
  <si>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</si>
  <si>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</si>
  <si>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</si>
  <si>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</si>
  <si>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</si>
  <si>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</si>
  <si>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</si>
  <si>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</si>
  <si>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</si>
  <si>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</si>
  <si>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</si>
  <si>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</si>
  <si>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</si>
  <si>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</si>
  <si>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</si>
  <si>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</si>
  <si>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</si>
  <si>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</si>
  <si>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</si>
  <si>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</si>
  <si>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</si>
  <si>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</si>
  <si>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</si>
  <si>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</si>
  <si>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</si>
  <si>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</si>
  <si>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</si>
  <si>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</si>
  <si>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</si>
  <si>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</si>
  <si>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</si>
  <si>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</si>
  <si>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</si>
  <si>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</si>
  <si>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</si>
  <si>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</si>
  <si>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</si>
  <si>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</si>
  <si>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</si>
  <si>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</si>
  <si>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</si>
  <si>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</si>
  <si>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</si>
  <si>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</si>
  <si>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</si>
  <si>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</si>
  <si>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</si>
  <si>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</si>
  <si>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</si>
  <si>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</si>
  <si>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</si>
  <si>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</si>
  <si>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</si>
  <si>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</si>
  <si>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</si>
  <si>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</si>
  <si>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</si>
  <si>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</si>
  <si>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</si>
  <si>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</si>
  <si>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</si>
  <si>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</si>
  <si>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</si>
  <si>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</si>
  <si>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</si>
  <si>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</si>
  <si>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</si>
  <si>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</si>
  <si>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</si>
  <si>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</si>
  <si>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</si>
  <si>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</si>
  <si>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</si>
  <si>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</si>
  <si>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</si>
  <si>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</si>
  <si>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</si>
  <si>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</si>
  <si>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</si>
  <si>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</si>
  <si>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</si>
  <si>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</si>
  <si>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</si>
  <si>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</si>
  <si>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</si>
  <si>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</si>
  <si>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</si>
  <si>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</si>
  <si>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</si>
  <si>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</si>
  <si>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</si>
  <si>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</si>
  <si>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</si>
  <si>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</si>
  <si>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</si>
  <si>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</si>
  <si>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</si>
  <si>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</si>
  <si>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</si>
  <si>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</si>
  <si>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</si>
  <si>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</si>
  <si>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</si>
  <si>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</si>
  <si>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</si>
  <si>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</si>
  <si>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</si>
  <si>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</si>
  <si>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</si>
  <si>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</si>
  <si>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</si>
  <si>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</si>
  <si>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</si>
  <si>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</si>
  <si>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</si>
  <si>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</si>
  <si>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</si>
  <si>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</si>
  <si>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</si>
  <si>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</si>
  <si>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</si>
  <si>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</si>
  <si>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</si>
  <si>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</si>
  <si>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</si>
  <si>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</si>
  <si>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</si>
  <si>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</si>
  <si>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</si>
  <si>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</si>
  <si>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</si>
  <si>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</si>
  <si>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</si>
  <si>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</si>
  <si>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</si>
  <si>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</si>
  <si>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</si>
  <si>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</si>
  <si>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</si>
  <si>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</si>
  <si>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</si>
  <si>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</si>
  <si>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</si>
  <si>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</si>
  <si>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</si>
  <si>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</si>
  <si>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</si>
  <si>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</si>
  <si>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</si>
  <si>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</si>
  <si>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</si>
  <si>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</si>
  <si>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</si>
  <si>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</si>
  <si>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</si>
  <si>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</si>
  <si>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</si>
  <si>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</si>
  <si>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</si>
  <si>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</si>
  <si>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</si>
  <si>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</si>
  <si>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</si>
  <si>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</si>
  <si>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</si>
  <si>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</si>
  <si>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</si>
  <si>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</si>
  <si>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</si>
  <si>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</si>
  <si>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</si>
  <si>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</si>
  <si>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</si>
  <si>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</si>
  <si>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</si>
  <si>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</si>
  <si>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</si>
  <si>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</si>
  <si>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</si>
  <si>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</si>
  <si>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</si>
  <si>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</si>
  <si>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</si>
  <si>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</si>
  <si>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</si>
  <si>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</si>
  <si>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</si>
  <si>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</si>
  <si>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</si>
  <si>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</si>
  <si>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</si>
  <si>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</si>
  <si>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</si>
  <si>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</si>
  <si>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</si>
  <si>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</si>
  <si>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</si>
  <si>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</si>
  <si>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</si>
  <si>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</si>
  <si>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</si>
  <si>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</si>
  <si>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</si>
  <si>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</si>
  <si>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</si>
  <si>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</si>
  <si>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</si>
  <si>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</si>
  <si>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</si>
  <si>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</si>
  <si>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</si>
  <si>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</si>
  <si>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</si>
  <si>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</si>
  <si>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</si>
  <si>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</si>
  <si>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</si>
  <si>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</si>
  <si>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</si>
  <si>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</si>
  <si>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</si>
  <si>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</si>
  <si>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</si>
  <si>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</si>
  <si>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</si>
  <si>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</si>
  <si>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</si>
  <si>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</si>
  <si>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</si>
  <si>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</si>
  <si>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</si>
  <si>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</si>
  <si>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</si>
  <si>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</si>
  <si>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</si>
  <si>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</si>
  <si>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</si>
  <si>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</si>
  <si>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</si>
  <si>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</si>
  <si>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</si>
  <si>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</si>
  <si>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</si>
  <si>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</si>
  <si>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</si>
  <si>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</si>
  <si>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</si>
  <si>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</si>
  <si>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</si>
  <si>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</si>
  <si>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</si>
  <si>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</si>
  <si>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</si>
  <si>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</si>
  <si>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</si>
  <si>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</si>
  <si>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</si>
  <si>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</si>
  <si>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</si>
  <si>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</si>
  <si>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</si>
  <si>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</si>
  <si>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</si>
  <si>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</si>
  <si>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</si>
  <si>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</si>
  <si>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</si>
  <si>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</si>
  <si>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</si>
  <si>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</si>
  <si>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</si>
  <si>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</si>
  <si>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</si>
  <si>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</si>
  <si>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</si>
  <si>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</si>
  <si>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</si>
  <si>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</si>
  <si>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</si>
  <si>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</si>
  <si>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</si>
  <si>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</si>
  <si>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</si>
  <si>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</si>
  <si>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</si>
  <si>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</si>
  <si>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</si>
  <si>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</si>
  <si>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</si>
  <si>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</si>
  <si>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</si>
  <si>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</si>
  <si>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</si>
  <si>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</si>
  <si>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</si>
  <si>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</si>
  <si>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</si>
  <si>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</si>
  <si>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</si>
  <si>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</si>
  <si>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</si>
  <si>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</si>
  <si>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</si>
  <si>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</si>
  <si>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</si>
  <si>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</si>
  <si>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</si>
  <si>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</si>
  <si>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</si>
  <si>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</si>
  <si>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</si>
  <si>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</si>
  <si>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</si>
  <si>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</si>
  <si>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</si>
  <si>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</si>
  <si>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</si>
  <si>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</si>
  <si>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</si>
  <si>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</si>
  <si>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</si>
  <si>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</si>
  <si>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</si>
  <si>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</si>
  <si>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</si>
  <si>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</si>
  <si>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</si>
  <si>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</si>
  <si>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</si>
  <si>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</si>
  <si>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</si>
  <si>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</si>
  <si>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</si>
  <si>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</si>
  <si>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</si>
  <si>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</si>
  <si>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</si>
  <si>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</si>
  <si>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</si>
  <si>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</si>
  <si>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</si>
  <si>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</si>
  <si>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</si>
  <si>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</si>
  <si>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</si>
  <si>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</si>
  <si>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</si>
  <si>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</si>
  <si>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</si>
  <si>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</si>
  <si>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</si>
  <si>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</si>
  <si>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</si>
  <si>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</si>
  <si>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</si>
  <si>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</si>
  <si>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</si>
  <si>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</si>
  <si>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</si>
  <si>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</si>
  <si>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</si>
  <si>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</si>
  <si>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</si>
  <si>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</si>
  <si>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</si>
  <si>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</si>
  <si>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</si>
  <si>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</si>
  <si>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</si>
  <si>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</si>
  <si>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</si>
  <si>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</si>
  <si>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</si>
  <si>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</si>
  <si>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</si>
  <si>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</si>
  <si>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</si>
  <si>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</si>
  <si>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</si>
  <si>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</si>
  <si>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</si>
  <si>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</si>
  <si>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</si>
  <si>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</si>
  <si>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</si>
  <si>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</si>
  <si>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</si>
  <si>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</si>
  <si>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</si>
  <si>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</si>
  <si>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</si>
  <si>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</si>
  <si>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</si>
  <si>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</si>
  <si>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</si>
  <si>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</si>
  <si>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</si>
  <si>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</si>
  <si>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</si>
  <si>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</si>
  <si>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</si>
  <si>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</si>
  <si>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</si>
  <si>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</si>
  <si>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</si>
  <si>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</si>
  <si>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</si>
  <si>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</si>
  <si>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</si>
  <si>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</si>
  <si>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</si>
  <si>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</si>
  <si>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</si>
  <si>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</si>
  <si>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</si>
  <si>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</si>
  <si>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</si>
  <si>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</si>
  <si>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</si>
  <si>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</si>
  <si>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</si>
  <si>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</si>
  <si>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</si>
  <si>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</si>
  <si>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</si>
  <si>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</si>
  <si>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</si>
  <si>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</si>
  <si>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</si>
  <si>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</si>
  <si>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</si>
  <si>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</si>
  <si>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</si>
  <si>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</si>
  <si>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</si>
  <si>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</si>
  <si>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</si>
  <si>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</si>
  <si>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</si>
  <si>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</si>
  <si>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</si>
  <si>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</si>
  <si>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</si>
  <si>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</si>
  <si>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</si>
  <si>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</si>
  <si>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</si>
  <si>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</si>
  <si>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</si>
  <si>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</si>
  <si>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</si>
  <si>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</si>
  <si>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</si>
  <si>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</si>
  <si>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</si>
  <si>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</si>
  <si>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</si>
  <si>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</si>
  <si>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</si>
  <si>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</si>
  <si>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</si>
  <si>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</si>
  <si>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</si>
  <si>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</si>
  <si>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</si>
  <si>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</si>
  <si>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</si>
  <si>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</si>
  <si>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</si>
  <si>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</si>
  <si>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</si>
  <si>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</si>
  <si>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</si>
  <si>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</si>
  <si>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</si>
  <si>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</si>
  <si>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</si>
  <si>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</si>
  <si>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</si>
  <si>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</si>
  <si>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</si>
  <si>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</si>
  <si>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</si>
  <si>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</si>
  <si>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</si>
  <si>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</si>
  <si>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</si>
  <si>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</si>
  <si>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</si>
  <si>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</si>
  <si>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</si>
  <si>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</si>
  <si>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</si>
  <si>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</si>
  <si>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</si>
  <si>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</si>
  <si>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</si>
  <si>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</si>
  <si>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</si>
  <si>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</si>
  <si>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</si>
  <si>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</si>
  <si>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</si>
  <si>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</si>
  <si>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</si>
  <si>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</si>
  <si>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</si>
  <si>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</si>
  <si>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</si>
  <si>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</si>
  <si>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</si>
  <si>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</si>
  <si>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</si>
  <si>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</si>
  <si>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</si>
  <si>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</si>
  <si>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</si>
  <si>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</si>
  <si>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</si>
  <si>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</si>
  <si>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</si>
  <si>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</si>
  <si>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</si>
  <si>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</si>
  <si>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</si>
  <si>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</si>
  <si>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</si>
  <si>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</si>
  <si>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</si>
  <si>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</si>
  <si>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</si>
  <si>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</si>
  <si>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</si>
  <si>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</si>
  <si>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</si>
  <si>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</si>
  <si>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</si>
  <si>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</si>
  <si>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</si>
  <si>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</si>
  <si>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</si>
  <si>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</si>
  <si>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</si>
  <si>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</si>
  <si>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</si>
  <si>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</si>
  <si>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</si>
  <si>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</si>
  <si>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</si>
  <si>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</si>
  <si>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</si>
  <si>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</si>
  <si>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</si>
  <si>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</si>
  <si>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</si>
  <si>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</si>
  <si>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</si>
  <si>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</si>
  <si>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</si>
  <si>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</si>
  <si>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</si>
  <si>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</si>
  <si>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</si>
  <si>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</si>
  <si>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</si>
  <si>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</si>
  <si>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</si>
  <si>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</si>
  <si>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</si>
  <si>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</si>
  <si>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</si>
  <si>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</si>
  <si>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</si>
  <si>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</si>
  <si>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</si>
  <si>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</si>
  <si>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</si>
  <si>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</si>
  <si>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</si>
  <si>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</si>
  <si>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</si>
  <si>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</si>
  <si>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</si>
  <si>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</si>
  <si>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</si>
  <si>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</si>
  <si>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</si>
  <si>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</si>
  <si>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</si>
  <si>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</si>
  <si>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</si>
  <si>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</si>
  <si>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</si>
  <si>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</si>
  <si>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</si>
  <si>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</si>
  <si>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</si>
  <si>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</si>
  <si>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</si>
  <si>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</si>
  <si>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</si>
  <si>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</si>
  <si>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</si>
  <si>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</si>
  <si>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</si>
  <si>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</si>
  <si>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</si>
  <si>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</si>
  <si>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</si>
  <si>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</si>
  <si>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</si>
  <si>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</si>
  <si>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</si>
  <si>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</si>
  <si>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</si>
  <si>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</si>
  <si>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</si>
  <si>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</si>
  <si>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</si>
  <si>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</si>
  <si>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</si>
  <si>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</si>
  <si>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</si>
  <si>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</si>
  <si>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</si>
  <si>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</si>
  <si>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</si>
  <si>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</si>
  <si>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</si>
  <si>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</si>
  <si>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</si>
  <si>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</si>
  <si>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</si>
  <si>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</si>
  <si>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</si>
  <si>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</si>
  <si>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</si>
  <si>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</si>
  <si>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</si>
  <si>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</si>
  <si>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</si>
  <si>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</si>
  <si>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</si>
  <si>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</si>
  <si>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</si>
  <si>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</si>
  <si>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</si>
  <si>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</si>
  <si>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</si>
  <si>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</si>
  <si>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</si>
  <si>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</si>
  <si>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</si>
  <si>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</si>
  <si>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</si>
  <si>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</si>
  <si>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</si>
  <si>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</si>
  <si>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</si>
  <si>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</si>
  <si>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</si>
  <si>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</si>
  <si>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</si>
  <si>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</si>
  <si>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</si>
  <si>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</si>
  <si>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</si>
  <si>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</si>
  <si>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</si>
  <si>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</si>
  <si>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</si>
  <si>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</si>
  <si>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</si>
  <si>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</si>
  <si>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</si>
  <si>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</si>
  <si>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</si>
  <si>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</si>
  <si>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</si>
  <si>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</si>
  <si>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</si>
  <si>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</si>
  <si>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</si>
  <si>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</si>
  <si>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</si>
  <si>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</si>
  <si>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</si>
  <si>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</si>
  <si>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</si>
  <si>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</si>
  <si>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</si>
  <si>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</si>
  <si>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</si>
  <si>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</si>
  <si>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</si>
  <si>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</si>
  <si>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</si>
  <si>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</si>
  <si>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</si>
  <si>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</si>
  <si>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</si>
  <si>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</si>
  <si>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</si>
  <si>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</si>
  <si>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</si>
  <si>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</si>
  <si>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</si>
  <si>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</si>
  <si>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</si>
  <si>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</si>
  <si>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</si>
  <si>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</si>
  <si>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</si>
  <si>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</si>
  <si>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</si>
  <si>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</si>
  <si>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</si>
  <si>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</si>
  <si>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</si>
  <si>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</si>
  <si>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</si>
  <si>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</si>
  <si>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</si>
  <si>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</si>
  <si>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</si>
  <si>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</si>
  <si>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</si>
  <si>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</si>
  <si>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</si>
  <si>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</si>
  <si>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</si>
  <si>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</si>
  <si>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</si>
  <si>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</si>
  <si>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</si>
  <si>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</si>
  <si>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</si>
  <si>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</si>
  <si>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</si>
  <si>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</si>
  <si>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</si>
  <si>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</si>
  <si>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</si>
  <si>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</si>
  <si>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</si>
  <si>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</si>
  <si>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</si>
  <si>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</si>
  <si>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</si>
  <si>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</si>
  <si>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</si>
  <si>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</si>
  <si>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</si>
  <si>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</si>
  <si>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</si>
  <si>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</si>
  <si>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</si>
  <si>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</si>
  <si>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</si>
  <si>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</si>
  <si>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</si>
  <si>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</si>
  <si>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</si>
  <si>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</si>
  <si>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</si>
  <si>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</si>
  <si>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</si>
  <si>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</si>
  <si>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</si>
  <si>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</si>
  <si>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</si>
  <si>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</si>
  <si>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</si>
  <si>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</si>
  <si>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</si>
  <si>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</si>
  <si>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</si>
  <si>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</si>
  <si>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</si>
  <si>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</si>
  <si>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</si>
  <si>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</si>
  <si>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</si>
  <si>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</si>
  <si>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</si>
  <si>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</si>
  <si>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</si>
  <si>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</si>
  <si>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</si>
  <si>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</si>
  <si>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</si>
  <si>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</si>
  <si>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</si>
  <si>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</si>
  <si>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</si>
  <si>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</si>
  <si>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</si>
  <si>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</si>
  <si>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</si>
  <si>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</si>
  <si>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</si>
  <si>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</si>
  <si>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</si>
  <si>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</si>
  <si>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</si>
  <si>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</si>
  <si>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</si>
  <si>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</si>
  <si>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</si>
  <si>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</si>
  <si>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</si>
  <si>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</si>
  <si>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</si>
  <si>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</si>
  <si>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</si>
  <si>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</si>
  <si>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</si>
  <si>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</si>
  <si>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</si>
  <si>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</si>
  <si>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</si>
  <si>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</si>
  <si>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</si>
  <si>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</si>
  <si>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</si>
  <si>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</si>
  <si>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</si>
  <si>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</si>
  <si>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</si>
  <si>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</si>
  <si>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</si>
  <si>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</si>
  <si>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</si>
  <si>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</si>
  <si>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</si>
  <si>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</si>
  <si>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</si>
  <si>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</si>
  <si>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</si>
  <si>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</si>
  <si>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</si>
  <si>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</si>
  <si>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</si>
  <si>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</si>
  <si>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</si>
  <si>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</si>
  <si>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</si>
  <si>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</si>
  <si>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</si>
  <si>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</si>
  <si>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</si>
  <si>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</si>
  <si>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</si>
  <si>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</si>
  <si>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</si>
  <si>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</si>
  <si>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</si>
  <si>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</si>
  <si>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</si>
  <si>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</si>
  <si>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</si>
  <si>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</si>
  <si>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</si>
  <si>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</si>
  <si>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</si>
  <si>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</si>
  <si>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</si>
  <si>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</si>
  <si>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</si>
  <si>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</si>
  <si>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</si>
  <si>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</si>
  <si>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</si>
  <si>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</si>
  <si>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</si>
  <si>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</si>
  <si>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</si>
  <si>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</si>
  <si>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</si>
  <si>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</si>
  <si>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</si>
  <si>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</si>
  <si>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</si>
  <si>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</si>
  <si>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</si>
  <si>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</si>
  <si>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</si>
  <si>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</si>
  <si>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</si>
  <si>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</si>
  <si>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</si>
  <si>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</si>
  <si>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</si>
  <si>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</si>
  <si>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</si>
  <si>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</si>
  <si>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</si>
  <si>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</si>
  <si>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</si>
  <si>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</si>
  <si>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</si>
  <si>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</si>
  <si>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</si>
  <si>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</si>
  <si>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</si>
  <si>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</si>
  <si>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</si>
  <si>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</si>
  <si>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</si>
  <si>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</si>
  <si>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</si>
  <si>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</si>
  <si>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</si>
  <si>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</si>
  <si>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</si>
  <si>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</si>
  <si>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</si>
  <si>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</si>
  <si>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</si>
  <si>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</si>
  <si>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</si>
  <si>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</si>
  <si>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</si>
  <si>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</si>
  <si>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</si>
  <si>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</si>
  <si>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</si>
  <si>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</si>
  <si>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</si>
  <si>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</si>
  <si>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</si>
  <si>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</si>
  <si>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</si>
  <si>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</si>
  <si>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</si>
  <si>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</si>
  <si>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</si>
  <si>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</si>
  <si>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</si>
  <si>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</si>
  <si>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</si>
  <si>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</si>
  <si>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</si>
  <si>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</si>
  <si>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</si>
  <si>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</si>
  <si>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</si>
  <si>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</si>
  <si>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</si>
  <si>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</si>
  <si>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</si>
  <si>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</si>
  <si>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</si>
  <si>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</si>
  <si>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</si>
  <si>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</si>
  <si>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</si>
  <si>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</si>
  <si>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</si>
  <si>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</si>
  <si>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</si>
  <si>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</si>
  <si>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</si>
  <si>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</si>
  <si>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</si>
  <si>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</si>
  <si>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</si>
  <si>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</si>
  <si>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</si>
  <si>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</si>
  <si>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</si>
  <si>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</si>
  <si>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</si>
  <si>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</si>
  <si>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</si>
  <si>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</si>
  <si>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</si>
  <si>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</si>
  <si>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</si>
  <si>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</si>
  <si>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</si>
  <si>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</si>
  <si>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</si>
  <si>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</si>
  <si>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</si>
  <si>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</si>
  <si>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</si>
  <si>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</si>
  <si>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</si>
  <si>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</si>
  <si>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</si>
  <si>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</si>
  <si>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</si>
  <si>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</si>
  <si>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</si>
  <si>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</si>
  <si>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</si>
  <si>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</si>
  <si>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</si>
  <si>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</si>
  <si>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</si>
  <si>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</si>
  <si>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</si>
  <si>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</si>
  <si>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</si>
  <si>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</si>
  <si>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</si>
  <si>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</si>
  <si>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</si>
  <si>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</si>
  <si>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</si>
  <si>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</si>
  <si>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</si>
  <si>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</si>
  <si>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</si>
  <si>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</si>
  <si>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</si>
  <si>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</si>
  <si>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</si>
  <si>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</si>
  <si>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</si>
  <si>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</si>
  <si>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</si>
  <si>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</si>
  <si>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</si>
  <si>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</si>
  <si>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</si>
  <si>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</si>
  <si>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</si>
  <si>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</si>
  <si>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</si>
  <si>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</si>
  <si>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</si>
  <si>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</si>
  <si>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</si>
  <si>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</si>
  <si>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</si>
  <si>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</si>
  <si>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</si>
  <si>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</si>
  <si>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</si>
  <si>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</si>
  <si>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</si>
  <si>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</si>
  <si>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</si>
  <si>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</si>
  <si>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</si>
  <si>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</si>
  <si>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</si>
  <si>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</si>
  <si>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</si>
  <si>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</si>
  <si>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</si>
  <si>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</si>
  <si>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</si>
  <si>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</si>
  <si>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</si>
  <si>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</si>
  <si>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</si>
  <si>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</si>
  <si>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</si>
  <si>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</si>
  <si>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</si>
  <si>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</si>
  <si>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</si>
  <si>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</si>
  <si>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</si>
  <si>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</si>
  <si>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</si>
  <si>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</si>
  <si>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</si>
  <si>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</si>
  <si>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</si>
  <si>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</si>
  <si>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</si>
  <si>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</si>
  <si>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</si>
  <si>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</si>
  <si>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</si>
  <si>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</si>
  <si>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</si>
  <si>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</si>
  <si>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</si>
  <si>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</si>
  <si>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</si>
  <si>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</si>
  <si>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</si>
  <si>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</si>
  <si>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</si>
  <si>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</si>
  <si>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</si>
  <si>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</si>
  <si>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</si>
  <si>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</si>
  <si>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</si>
  <si>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</si>
  <si>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</si>
  <si>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</si>
  <si>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</si>
  <si>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</si>
  <si>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</si>
  <si>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</si>
  <si>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</si>
  <si>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</si>
  <si>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</si>
  <si>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</si>
  <si>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</si>
  <si>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</si>
  <si>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</si>
  <si>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</si>
  <si>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</si>
  <si>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</si>
  <si>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</si>
  <si>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</si>
  <si>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</si>
  <si>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</si>
  <si>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</si>
  <si>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</si>
  <si>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</si>
  <si>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</si>
  <si>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</si>
  <si>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</si>
  <si>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</si>
  <si>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</si>
  <si>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</si>
  <si>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</si>
  <si>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</si>
  <si>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</si>
  <si>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</si>
  <si>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</si>
  <si>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</si>
  <si>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</si>
  <si>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</si>
  <si>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</si>
  <si>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</si>
  <si>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</si>
  <si>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</si>
  <si>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</si>
  <si>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</si>
  <si>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</si>
  <si>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</si>
  <si>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</si>
  <si>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</si>
  <si>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</si>
  <si>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</si>
  <si>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</si>
  <si>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</si>
  <si>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</si>
  <si>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</si>
  <si>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</si>
  <si>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</si>
  <si>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</si>
  <si>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</si>
  <si>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</si>
  <si>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</si>
  <si>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</si>
  <si>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</si>
  <si>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</si>
  <si>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</si>
  <si>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</si>
  <si>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</si>
  <si>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</si>
  <si>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</si>
  <si>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</si>
  <si>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</si>
  <si>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</si>
  <si>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</si>
  <si>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</si>
  <si>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</si>
  <si>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</si>
  <si>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</si>
  <si>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</si>
  <si>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</si>
  <si>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</si>
  <si>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</si>
  <si>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</si>
  <si>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</si>
  <si>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</si>
  <si>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</si>
  <si>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</si>
  <si>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</si>
  <si>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</si>
  <si>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</si>
  <si>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</si>
  <si>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</si>
  <si>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</si>
  <si>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</si>
  <si>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</si>
  <si>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</si>
  <si>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</si>
  <si>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</si>
  <si>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</si>
  <si>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</si>
  <si>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</si>
  <si>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</si>
  <si>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</si>
  <si>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</si>
  <si>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</si>
  <si>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</si>
  <si>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</si>
  <si>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</si>
  <si>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</si>
  <si>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</si>
  <si>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</si>
  <si>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</si>
  <si>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</si>
  <si>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</si>
  <si>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</si>
  <si>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</si>
  <si>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</si>
  <si>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</si>
  <si>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</si>
  <si>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</si>
  <si>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</si>
  <si>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</si>
  <si>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</si>
  <si>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</si>
  <si>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</si>
  <si>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</si>
  <si>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</si>
  <si>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</si>
  <si>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</si>
  <si>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</si>
  <si>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</si>
  <si>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</si>
  <si>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</si>
  <si>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</si>
  <si>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</si>
  <si>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</si>
  <si>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</si>
  <si>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</si>
  <si>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</si>
  <si>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</si>
  <si>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</si>
  <si>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</si>
  <si>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</si>
  <si>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</si>
  <si>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</si>
  <si>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</si>
  <si>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</si>
  <si>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</si>
  <si>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</si>
  <si>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</si>
  <si>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</si>
  <si>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</si>
  <si>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</si>
  <si>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</si>
  <si>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</si>
  <si>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</si>
  <si>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</si>
  <si>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</si>
  <si>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</si>
  <si>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</si>
  <si>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</si>
  <si>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</si>
  <si>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</si>
  <si>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</si>
  <si>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</si>
  <si>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</si>
  <si>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</si>
  <si>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</si>
  <si>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</si>
  <si>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</si>
  <si>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</si>
  <si>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</si>
  <si>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</si>
  <si>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</si>
  <si>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</si>
  <si>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</si>
  <si>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</si>
  <si>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</si>
  <si>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</si>
  <si>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</si>
  <si>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</si>
  <si>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</si>
  <si>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</si>
  <si>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</si>
  <si>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</si>
  <si>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</si>
  <si>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</si>
  <si>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</si>
  <si>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</si>
  <si>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</si>
  <si>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</si>
  <si>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</si>
  <si>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</si>
  <si>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</si>
  <si>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</si>
  <si>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</si>
  <si>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</si>
  <si>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</si>
  <si>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</si>
  <si>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</si>
  <si>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</si>
  <si>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</si>
  <si>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</si>
  <si>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</si>
  <si>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</si>
  <si>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</si>
  <si>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</si>
  <si>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</si>
  <si>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</si>
  <si>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</si>
  <si>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</si>
  <si>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</si>
  <si>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</si>
  <si>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</si>
  <si>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</si>
  <si>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</si>
  <si>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</si>
  <si>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</si>
  <si>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</si>
  <si>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</si>
  <si>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</si>
  <si>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</si>
  <si>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</si>
  <si>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</si>
  <si>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</si>
  <si>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</si>
  <si>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</si>
  <si>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</si>
  <si>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</si>
  <si>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</si>
  <si>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</si>
  <si>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</si>
  <si>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</si>
  <si>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</si>
  <si>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</si>
  <si>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</si>
  <si>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</si>
  <si>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</si>
  <si>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</si>
  <si>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</si>
  <si>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</si>
  <si>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</si>
  <si>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</si>
  <si>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</si>
  <si>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</si>
  <si>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</si>
  <si>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</si>
  <si>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</si>
  <si>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</si>
  <si>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</si>
  <si>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</si>
  <si>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</si>
  <si>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</si>
  <si>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</si>
  <si>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</si>
  <si>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</si>
  <si>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</si>
  <si>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</si>
  <si>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</si>
  <si>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</si>
  <si>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</si>
  <si>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</si>
  <si>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</si>
  <si>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</si>
  <si>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</si>
  <si>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</si>
  <si>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</si>
  <si>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</si>
  <si>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</si>
  <si>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</si>
  <si>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</si>
  <si>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</si>
  <si>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</si>
  <si>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</si>
  <si>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</si>
  <si>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</si>
  <si>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</si>
  <si>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</si>
  <si>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</si>
  <si>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</si>
  <si>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</si>
  <si>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</si>
  <si>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</si>
  <si>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</si>
  <si>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</si>
  <si>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</si>
  <si>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</si>
  <si>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</si>
  <si>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</si>
  <si>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</si>
  <si>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</si>
  <si>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</si>
  <si>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</si>
  <si>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</si>
  <si>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</si>
  <si>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</si>
  <si>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</si>
  <si>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</si>
  <si>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</si>
  <si>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</si>
  <si>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</si>
  <si>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</si>
  <si>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</si>
  <si>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</si>
  <si>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</si>
  <si>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</si>
  <si>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</si>
  <si>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</si>
  <si>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</si>
  <si>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</si>
  <si>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</si>
  <si>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</si>
  <si>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</si>
  <si>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</si>
  <si>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</si>
  <si>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</si>
  <si>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</si>
  <si>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</si>
  <si>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</si>
  <si>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</si>
  <si>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</si>
  <si>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</si>
  <si>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</si>
  <si>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</si>
  <si>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</si>
  <si>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</si>
  <si>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</si>
  <si>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</si>
  <si>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</si>
  <si>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</si>
  <si>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</si>
  <si>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</si>
  <si>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</si>
  <si>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</si>
  <si>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</si>
  <si>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</si>
  <si>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</si>
  <si>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</si>
  <si>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</si>
  <si>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</si>
  <si>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</si>
  <si>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</si>
  <si>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</si>
  <si>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</si>
  <si>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</si>
  <si>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</si>
  <si>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</si>
  <si>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</si>
  <si>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</si>
  <si>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</si>
  <si>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</si>
  <si>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</si>
  <si>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</si>
  <si>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</si>
  <si>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</si>
  <si>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</si>
  <si>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</si>
  <si>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</si>
  <si>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</si>
  <si>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</si>
  <si>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</si>
  <si>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</si>
  <si>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</si>
  <si>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</si>
  <si>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</si>
  <si>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</si>
  <si>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</si>
  <si>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</si>
  <si>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</si>
  <si>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</si>
  <si>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</si>
  <si>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</si>
  <si>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</si>
  <si>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</si>
  <si>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</si>
  <si>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</si>
  <si>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</si>
  <si>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</si>
  <si>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</si>
  <si>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</si>
  <si>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</si>
  <si>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</si>
  <si>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</si>
  <si>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</si>
  <si>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</si>
  <si>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</si>
  <si>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</si>
  <si>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</si>
  <si>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</si>
  <si>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</si>
  <si>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</si>
  <si>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</si>
  <si>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</si>
  <si>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</si>
  <si>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</si>
  <si>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</si>
  <si>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</si>
  <si>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</si>
  <si>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</si>
  <si>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</si>
  <si>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</si>
  <si>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</si>
  <si>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</si>
  <si>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</si>
  <si>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</si>
  <si>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</si>
  <si>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</si>
  <si>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</si>
  <si>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</si>
  <si>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</si>
  <si>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</si>
  <si>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</si>
  <si>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</si>
  <si>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</si>
  <si>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</si>
  <si>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</si>
  <si>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</si>
  <si>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</si>
  <si>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</si>
  <si>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</si>
  <si>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</si>
  <si>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</si>
  <si>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</si>
  <si>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</si>
  <si>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</si>
  <si>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</si>
  <si>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</si>
  <si>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</si>
  <si>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</si>
  <si>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</si>
  <si>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</si>
  <si>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</si>
  <si>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</si>
  <si>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</si>
  <si>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</si>
  <si>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</si>
  <si>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</si>
  <si>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</si>
  <si>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</si>
  <si>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</si>
  <si>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</si>
  <si>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</si>
  <si>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</si>
  <si>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</si>
  <si>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</si>
  <si>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</si>
  <si>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</si>
  <si>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</si>
  <si>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</si>
  <si>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</si>
  <si>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</si>
  <si>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</si>
  <si>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</si>
  <si>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</si>
  <si>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</si>
  <si>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</si>
  <si>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</si>
  <si>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</si>
  <si>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</si>
  <si>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</si>
  <si>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</si>
  <si>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</si>
  <si>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</si>
  <si>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</si>
  <si>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</si>
  <si>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</si>
  <si>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</si>
  <si>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</si>
  <si>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</si>
  <si>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</si>
  <si>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</si>
  <si>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</si>
  <si>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</si>
  <si>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</si>
  <si>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</si>
  <si>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</si>
  <si>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</si>
  <si>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</si>
  <si>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</si>
  <si>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</si>
  <si>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</si>
  <si>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</si>
  <si>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</si>
  <si>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</si>
  <si>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</si>
  <si>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</si>
  <si>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</si>
  <si>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</si>
  <si>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</si>
  <si>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</si>
  <si>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</si>
  <si>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</si>
  <si>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</si>
  <si>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</si>
  <si>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</si>
  <si>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</si>
  <si>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</si>
  <si>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</si>
  <si>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</si>
  <si>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</si>
  <si>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</si>
  <si>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</si>
  <si>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</si>
  <si>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</si>
  <si>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</si>
  <si>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</si>
  <si>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</si>
  <si>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</si>
  <si>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</si>
  <si>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</si>
  <si>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</si>
  <si>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</si>
  <si>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</si>
  <si>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</si>
  <si>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</si>
  <si>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</si>
  <si>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</si>
  <si>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</si>
  <si>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</si>
  <si>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</si>
  <si>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</si>
  <si>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</si>
  <si>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</si>
  <si>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</si>
  <si>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</si>
  <si>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</si>
  <si>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</si>
  <si>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</si>
  <si>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</si>
  <si>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</si>
  <si>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</si>
  <si>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</si>
  <si>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</si>
  <si>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</si>
  <si>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</si>
  <si>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</si>
  <si>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</si>
  <si>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</si>
  <si>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</si>
  <si>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</si>
  <si>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</si>
  <si>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</si>
  <si>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</si>
  <si>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</si>
  <si>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</si>
  <si>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</si>
  <si>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</si>
  <si>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</si>
  <si>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</si>
  <si>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</si>
  <si>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</si>
  <si>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</si>
  <si>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</si>
  <si>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</si>
  <si>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</si>
  <si>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</si>
  <si>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</si>
  <si>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</si>
  <si>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</si>
  <si>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</si>
  <si>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</si>
  <si>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</si>
  <si>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</si>
  <si>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</si>
  <si>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</si>
  <si>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</si>
  <si>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</si>
  <si>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</si>
  <si>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</si>
  <si>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</si>
  <si>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</si>
  <si>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</si>
  <si>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</si>
  <si>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</si>
  <si>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</si>
  <si>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</si>
  <si>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</si>
  <si>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</si>
  <si>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</si>
  <si>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</si>
  <si>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</si>
  <si>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</si>
  <si>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</si>
  <si>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</si>
  <si>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</si>
  <si>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</si>
  <si>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</si>
  <si>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</si>
  <si>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</si>
  <si>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</si>
  <si>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</si>
  <si>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</si>
  <si>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</si>
  <si>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</si>
  <si>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</si>
  <si>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</si>
  <si>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</si>
  <si>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</si>
  <si>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</si>
  <si>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</si>
  <si>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</si>
  <si>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</si>
  <si>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</si>
  <si>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</si>
  <si>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</si>
  <si>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</si>
  <si>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</si>
  <si>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</si>
  <si>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</si>
  <si>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</si>
  <si>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</si>
  <si>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</si>
  <si>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</si>
  <si>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</si>
  <si>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</si>
  <si>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</si>
  <si>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</si>
  <si>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</si>
  <si>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</si>
  <si>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</si>
  <si>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</si>
  <si>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</si>
  <si>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</si>
  <si>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</si>
  <si>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</si>
  <si>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</si>
  <si>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</si>
  <si>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</si>
  <si>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</si>
  <si>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</si>
  <si>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</si>
  <si>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</si>
  <si>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</si>
  <si>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</si>
  <si>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</si>
  <si>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</si>
  <si>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</si>
  <si>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</si>
  <si>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</si>
  <si>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</si>
  <si>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</si>
  <si>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</si>
  <si>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</si>
  <si>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</si>
  <si>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</si>
  <si>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</si>
  <si>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</si>
  <si>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</si>
  <si>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</si>
  <si>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</si>
  <si>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</si>
  <si>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</si>
  <si>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</si>
  <si>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</si>
  <si>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</si>
  <si>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</si>
  <si>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</si>
  <si>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</si>
  <si>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</si>
  <si>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</si>
  <si>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</si>
  <si>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</si>
  <si>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</si>
  <si>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</si>
  <si>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</si>
  <si>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</si>
  <si>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</si>
  <si>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</si>
  <si>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</si>
  <si>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</si>
  <si>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</si>
  <si>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</si>
  <si>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</si>
  <si>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</si>
  <si>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</si>
  <si>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</si>
  <si>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</si>
  <si>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</si>
  <si>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</si>
  <si>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</si>
  <si>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</si>
  <si>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</si>
  <si>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</si>
  <si>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</si>
  <si>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</si>
  <si>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</si>
  <si>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</si>
  <si>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</si>
  <si>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</si>
  <si>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</si>
  <si>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</si>
  <si>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</si>
  <si>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</si>
  <si>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</si>
  <si>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</si>
  <si>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</si>
  <si>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</si>
  <si>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</si>
  <si>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</si>
  <si>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</si>
  <si>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</si>
  <si>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</si>
  <si>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</si>
  <si>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</si>
  <si>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</si>
  <si>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</si>
  <si>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</si>
  <si>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</si>
  <si>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</si>
  <si>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</si>
  <si>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</si>
  <si>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</si>
  <si>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</si>
  <si>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</si>
  <si>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</si>
  <si>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</si>
  <si>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</si>
  <si>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</si>
  <si>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</si>
  <si>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</si>
  <si>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</si>
  <si>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</si>
  <si>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</si>
  <si>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</si>
  <si>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</si>
  <si>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</si>
  <si>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</si>
  <si>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</si>
  <si>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</si>
  <si>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</si>
  <si>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</si>
  <si>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</si>
  <si>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</si>
  <si>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</si>
  <si>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</si>
  <si>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</si>
  <si>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</si>
  <si>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</si>
  <si>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</si>
  <si>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</si>
  <si>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</si>
  <si>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</si>
  <si>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</si>
  <si>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</si>
  <si>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</si>
  <si>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</si>
  <si>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</si>
  <si>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</si>
  <si>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</si>
  <si>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</si>
  <si>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</si>
  <si>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</si>
  <si>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</si>
  <si>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</si>
  <si>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</si>
  <si>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</si>
  <si>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</si>
  <si>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</si>
  <si>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</si>
  <si>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</si>
  <si>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</si>
  <si>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</si>
  <si>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</si>
  <si>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</si>
  <si>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</si>
  <si>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</si>
  <si>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</si>
  <si>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</si>
  <si>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</si>
  <si>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</si>
  <si>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</si>
  <si>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</si>
  <si>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</si>
  <si>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</si>
  <si>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</si>
  <si>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</si>
  <si>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</si>
  <si>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</si>
  <si>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</si>
  <si>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</si>
  <si>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</si>
  <si>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</si>
  <si>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</si>
  <si>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</si>
  <si>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</si>
  <si>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</si>
  <si>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</si>
  <si>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</si>
  <si>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</si>
  <si>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</si>
  <si>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</si>
  <si>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</si>
  <si>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</si>
  <si>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</si>
  <si>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</si>
  <si>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</si>
  <si>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</si>
  <si>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</si>
  <si>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</si>
  <si>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</si>
  <si>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</si>
  <si>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</si>
  <si>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</si>
  <si>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</si>
  <si>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</si>
  <si>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</si>
  <si>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</si>
  <si>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</si>
  <si>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</si>
  <si>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</si>
  <si>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</si>
  <si>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</si>
  <si>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</si>
  <si>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</si>
  <si>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</si>
  <si>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</si>
  <si>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</si>
  <si>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</si>
  <si>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</si>
  <si>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</si>
  <si>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</si>
  <si>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</si>
  <si>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</si>
  <si>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</si>
  <si>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</si>
  <si>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</si>
  <si>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</si>
  <si>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</si>
  <si>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</si>
  <si>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</si>
  <si>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</si>
  <si>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</si>
  <si>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</si>
  <si>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</si>
  <si>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</si>
  <si>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</si>
  <si>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</si>
  <si>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</si>
  <si>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</si>
  <si>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</si>
  <si>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</si>
  <si>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</si>
  <si>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</si>
  <si>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</si>
  <si>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</si>
  <si>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</si>
  <si>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</si>
  <si>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</si>
  <si>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</si>
  <si>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</si>
  <si>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</si>
  <si>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</si>
  <si>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</si>
  <si>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</si>
  <si>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</si>
  <si>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</si>
  <si>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</si>
  <si>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</si>
  <si>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</si>
  <si>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</si>
  <si>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</si>
  <si>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</si>
  <si>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</si>
  <si>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</si>
  <si>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</si>
  <si>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</si>
  <si>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</si>
  <si>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</si>
  <si>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</si>
  <si>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</si>
  <si>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</si>
  <si>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</si>
  <si>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</si>
  <si>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</si>
  <si>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</si>
  <si>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</si>
  <si>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</si>
  <si>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</si>
  <si>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</si>
  <si>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</si>
  <si>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</si>
  <si>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</si>
  <si>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</si>
  <si>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</si>
  <si>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</si>
  <si>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</si>
  <si>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</si>
  <si>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</si>
  <si>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</si>
  <si>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</si>
  <si>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</si>
  <si>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</si>
  <si>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</si>
  <si>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</si>
  <si>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</si>
  <si>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</si>
  <si>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</si>
  <si>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</si>
  <si>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</si>
  <si>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</si>
  <si>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</si>
  <si>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</si>
  <si>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</si>
  <si>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</si>
  <si>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</si>
  <si>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</si>
  <si>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</si>
  <si>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</si>
  <si>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</si>
  <si>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</si>
  <si>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</si>
  <si>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</si>
  <si>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</si>
  <si>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</si>
  <si>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</si>
  <si>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</si>
  <si>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</si>
  <si>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</si>
  <si>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</si>
  <si>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</si>
  <si>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</si>
  <si>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</si>
  <si>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</si>
  <si>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</si>
  <si>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</si>
  <si>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</si>
  <si>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</si>
  <si>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</si>
  <si>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</si>
  <si>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</si>
  <si>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</si>
  <si>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</si>
  <si>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</si>
  <si>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</si>
  <si>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</si>
  <si>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</si>
  <si>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</si>
  <si>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</si>
  <si>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</si>
  <si>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</si>
  <si>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</si>
  <si>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</si>
  <si>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</si>
  <si>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</si>
  <si>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</si>
  <si>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</si>
  <si>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</si>
  <si>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</si>
  <si>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</si>
  <si>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</si>
  <si>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</si>
  <si>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</si>
  <si>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</si>
  <si>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</si>
  <si>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</si>
  <si>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</si>
  <si>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</si>
  <si>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</si>
  <si>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</si>
  <si>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</si>
  <si>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</si>
  <si>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</si>
  <si>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</si>
  <si>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</si>
  <si>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</si>
  <si>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</si>
  <si>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</si>
  <si>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</si>
  <si>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</si>
  <si>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</si>
  <si>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</si>
  <si>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</si>
  <si>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</si>
  <si>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</si>
  <si>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</si>
  <si>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</si>
  <si>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</si>
  <si>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</si>
  <si>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</si>
  <si>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</si>
  <si>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</si>
  <si>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</si>
  <si>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</si>
  <si>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</si>
  <si>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</si>
  <si>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</si>
  <si>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</si>
  <si>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</si>
  <si>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</si>
  <si>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</si>
  <si>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</si>
  <si>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</si>
  <si>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</si>
  <si>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</si>
  <si>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</si>
  <si>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</si>
  <si>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</si>
  <si>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</si>
  <si>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</si>
  <si>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</si>
  <si>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</si>
  <si>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</si>
  <si>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</si>
  <si>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</si>
  <si>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</si>
  <si>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</si>
  <si>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</si>
  <si>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</si>
  <si>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</si>
  <si>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</si>
  <si>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</si>
  <si>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</si>
  <si>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</si>
  <si>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</si>
  <si>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</si>
  <si>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</si>
  <si>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</si>
  <si>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</si>
  <si>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</si>
  <si>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</si>
  <si>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</si>
  <si>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</si>
  <si>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</si>
  <si>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</si>
  <si>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</si>
  <si>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</si>
  <si>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</si>
  <si>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</si>
  <si>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</si>
  <si>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</si>
  <si>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</si>
  <si>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</si>
  <si>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</si>
  <si>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</si>
  <si>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</si>
  <si>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</si>
  <si>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</si>
  <si>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</si>
  <si>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</si>
  <si>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</si>
  <si>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</si>
  <si>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</si>
  <si>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</si>
  <si>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</si>
  <si>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</si>
  <si>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</si>
  <si>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</si>
  <si>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</si>
  <si>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</si>
  <si>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</si>
  <si>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</si>
  <si>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</si>
  <si>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</si>
  <si>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</si>
  <si>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</si>
  <si>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</si>
  <si>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</si>
  <si>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</si>
  <si>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</si>
  <si>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</si>
  <si>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</si>
  <si>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</si>
  <si>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</si>
  <si>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</si>
  <si>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</si>
  <si>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</si>
  <si>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</si>
  <si>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</si>
  <si>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</si>
  <si>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</si>
  <si>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</si>
  <si>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</si>
  <si>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</si>
  <si>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</si>
  <si>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</si>
  <si>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</si>
  <si>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</si>
  <si>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</si>
  <si>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</si>
  <si>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</si>
  <si>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</si>
  <si>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</si>
  <si>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</si>
  <si>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</si>
  <si>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</si>
  <si>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</si>
  <si>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</si>
  <si>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</si>
  <si>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</si>
  <si>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</si>
  <si>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</si>
  <si>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</si>
  <si>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</si>
  <si>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</si>
  <si>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</si>
  <si>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</si>
  <si>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</si>
  <si>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</si>
  <si>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</si>
  <si>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</si>
  <si>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</si>
  <si>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</si>
  <si>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</si>
  <si>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</si>
  <si>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</si>
  <si>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</si>
  <si>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</si>
  <si>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</si>
  <si>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</si>
  <si>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</si>
  <si>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</si>
  <si>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</si>
  <si>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</si>
  <si>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</si>
  <si>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</si>
  <si>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</si>
  <si>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</si>
  <si>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</si>
  <si>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</si>
  <si>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</si>
  <si>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</si>
  <si>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</si>
  <si>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</si>
  <si>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</si>
  <si>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</si>
  <si>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</si>
  <si>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</si>
  <si>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</si>
  <si>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</si>
  <si>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</si>
  <si>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</si>
  <si>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</si>
  <si>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</si>
  <si>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</si>
  <si>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</si>
  <si>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</si>
  <si>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</si>
  <si>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</si>
  <si>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</si>
  <si>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</si>
  <si>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</si>
  <si>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</si>
  <si>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</si>
  <si>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</si>
  <si>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</si>
  <si>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</si>
  <si>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</si>
  <si>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</si>
  <si>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</si>
  <si>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</si>
  <si>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</si>
  <si>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</si>
  <si>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</si>
  <si>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</si>
  <si>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</si>
  <si>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</si>
  <si>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</si>
  <si>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</si>
  <si>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</si>
  <si>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</si>
  <si>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</si>
  <si>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</si>
  <si>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</si>
  <si>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</si>
  <si>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</si>
  <si>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</si>
  <si>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</si>
  <si>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</si>
  <si>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</si>
  <si>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</si>
  <si>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</si>
  <si>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</si>
  <si>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</si>
  <si>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</si>
  <si>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</si>
  <si>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</si>
  <si>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</si>
  <si>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</si>
  <si>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</si>
  <si>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</si>
  <si>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</si>
  <si>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</si>
  <si>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</si>
  <si>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</si>
  <si>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</si>
  <si>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</si>
  <si>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</si>
  <si>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</si>
  <si>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</si>
  <si>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</si>
  <si>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</si>
  <si>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</si>
  <si>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</si>
  <si>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</si>
  <si>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</si>
  <si>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</si>
  <si>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</si>
  <si>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</si>
  <si>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</si>
  <si>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</si>
  <si>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</si>
  <si>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</si>
  <si>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</si>
  <si>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</si>
  <si>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</si>
  <si>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</si>
  <si>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</si>
  <si>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</si>
  <si>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</si>
  <si>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</si>
  <si>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</si>
  <si>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</si>
  <si>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</si>
  <si>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</si>
  <si>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</si>
  <si>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</si>
  <si>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</si>
  <si>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</si>
  <si>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</si>
  <si>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</si>
  <si>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</si>
  <si>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</si>
  <si>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</si>
  <si>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</si>
  <si>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</si>
  <si>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</si>
  <si>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</si>
  <si>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</si>
  <si>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</si>
  <si>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</si>
  <si>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</si>
  <si>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</si>
  <si>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</si>
  <si>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</si>
  <si>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</si>
  <si>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</si>
  <si>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</si>
  <si>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</si>
  <si>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</si>
  <si>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</si>
  <si>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</si>
  <si>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</si>
  <si>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</si>
  <si>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</si>
  <si>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</si>
  <si>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</si>
  <si>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</si>
  <si>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</si>
  <si>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</si>
  <si>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</si>
  <si>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</si>
  <si>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</si>
  <si>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</si>
  <si>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</si>
  <si>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</si>
  <si>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</si>
  <si>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</si>
  <si>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</si>
  <si>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</si>
  <si>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</si>
  <si>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</si>
  <si>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</si>
  <si>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</si>
  <si>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</si>
  <si>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</si>
  <si>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</si>
  <si>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</si>
  <si>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</si>
  <si>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</si>
  <si>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</si>
  <si>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</si>
  <si>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</si>
  <si>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</si>
  <si>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</si>
  <si>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</si>
  <si>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</si>
  <si>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</si>
  <si>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</si>
  <si>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</si>
  <si>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</si>
  <si>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</si>
  <si>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</si>
  <si>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</si>
  <si>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</si>
  <si>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</si>
  <si>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</si>
  <si>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</si>
  <si>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</si>
  <si>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</si>
  <si>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</si>
  <si>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</si>
  <si>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</si>
  <si>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</si>
  <si>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</si>
  <si>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</si>
  <si>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</si>
  <si>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</si>
  <si>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</si>
  <si>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</si>
  <si>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</si>
  <si>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</si>
  <si>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</si>
  <si>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</si>
  <si>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</si>
  <si>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</si>
  <si>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</si>
  <si>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</si>
  <si>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</si>
  <si>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</si>
  <si>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</si>
  <si>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</si>
  <si>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</si>
  <si>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</si>
  <si>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</si>
  <si>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</si>
  <si>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</si>
  <si>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</si>
  <si>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</si>
  <si>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</si>
  <si>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</si>
  <si>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</si>
  <si>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</si>
  <si>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</si>
  <si>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</si>
  <si>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</si>
  <si>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</si>
  <si>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</si>
  <si>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</si>
  <si>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</si>
  <si>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</si>
  <si>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</si>
  <si>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</si>
  <si>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</si>
  <si>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</si>
  <si>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</si>
  <si>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</si>
  <si>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</si>
  <si>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</si>
  <si>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</si>
  <si>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</si>
  <si>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</si>
  <si>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</si>
  <si>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</si>
  <si>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</si>
  <si>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</si>
  <si>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</si>
  <si>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</si>
  <si>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</si>
  <si>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</si>
  <si>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</si>
  <si>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</si>
  <si>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</si>
  <si>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</si>
  <si>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</si>
  <si>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</si>
  <si>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</si>
  <si>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</si>
  <si>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</si>
  <si>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</si>
  <si>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</si>
  <si>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</si>
  <si>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</si>
  <si>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</si>
  <si>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</si>
  <si>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</si>
  <si>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</si>
  <si>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</si>
  <si>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</si>
  <si>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</si>
  <si>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</si>
  <si>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</si>
  <si>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</si>
  <si>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</si>
  <si>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</si>
  <si>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</si>
  <si>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</si>
  <si>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</si>
  <si>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</si>
  <si>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</si>
  <si>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</si>
  <si>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</si>
  <si>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</si>
  <si>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</si>
  <si>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</si>
  <si>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</si>
  <si>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</si>
  <si>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</si>
  <si>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</si>
  <si>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</si>
  <si>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</si>
  <si>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</si>
  <si>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</si>
  <si>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</si>
  <si>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</si>
  <si>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</si>
  <si>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</si>
  <si>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</si>
  <si>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</si>
  <si>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</si>
  <si>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</si>
  <si>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</si>
  <si>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</si>
  <si>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</si>
  <si>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</si>
  <si>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</si>
  <si>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</si>
  <si>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</si>
  <si>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</si>
  <si>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</si>
  <si>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</si>
  <si>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</si>
  <si>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</si>
  <si>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</si>
  <si>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</si>
  <si>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</si>
  <si>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</si>
  <si>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</si>
  <si>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</si>
  <si>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</si>
  <si>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</si>
  <si>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</si>
  <si>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</si>
  <si>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</si>
  <si>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</si>
  <si>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</si>
  <si>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</si>
  <si>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</si>
  <si>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</si>
  <si>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</si>
  <si>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</si>
  <si>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</si>
  <si>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</si>
  <si>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</si>
  <si>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</si>
  <si>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</si>
  <si>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</si>
  <si>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</si>
  <si>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</si>
  <si>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</si>
  <si>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</si>
  <si>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</si>
  <si>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</si>
  <si>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</si>
  <si>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</si>
  <si>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</si>
  <si>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</si>
  <si>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</si>
  <si>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</si>
  <si>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</si>
  <si>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</si>
  <si>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</si>
  <si>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</si>
  <si>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</si>
  <si>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</si>
  <si>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</si>
  <si>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</si>
  <si>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</si>
  <si>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</si>
  <si>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</si>
  <si>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</si>
  <si>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</si>
  <si>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</si>
  <si>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</si>
  <si>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</si>
  <si>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</si>
  <si>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</si>
  <si>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</si>
  <si>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</si>
  <si>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</si>
  <si>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</si>
  <si>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</si>
  <si>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</si>
  <si>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</si>
  <si>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</si>
  <si>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</si>
  <si>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</si>
  <si>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</si>
  <si>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</si>
  <si>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</si>
  <si>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</si>
  <si>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</si>
  <si>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</si>
  <si>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</si>
  <si>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</si>
  <si>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</si>
  <si>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</si>
  <si>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</si>
  <si>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</si>
  <si>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</si>
  <si>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</si>
  <si>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</si>
  <si>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</si>
  <si>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</si>
  <si>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</si>
  <si>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</si>
  <si>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</si>
  <si>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</si>
  <si>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</si>
  <si>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</si>
  <si>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</si>
  <si>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</si>
  <si>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</si>
  <si>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</si>
  <si>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</si>
  <si>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</si>
  <si>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</si>
  <si>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</si>
  <si>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</si>
  <si>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</si>
  <si>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</si>
  <si>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</si>
  <si>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</si>
  <si>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</si>
  <si>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</si>
  <si>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</si>
  <si>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</si>
  <si>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</si>
  <si>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</si>
  <si>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</si>
  <si>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</si>
  <si>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</si>
  <si>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</si>
  <si>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</si>
  <si>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</si>
  <si>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</si>
  <si>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</si>
  <si>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</si>
  <si>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</si>
  <si>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</si>
  <si>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</si>
  <si>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</si>
  <si>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</si>
  <si>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</si>
  <si>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</si>
  <si>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</si>
  <si>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</si>
  <si>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</si>
  <si>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</si>
  <si>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</si>
  <si>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</si>
  <si>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</si>
  <si>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</si>
  <si>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</si>
  <si>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</si>
  <si>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</si>
  <si>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</si>
  <si>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</si>
  <si>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</si>
  <si>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</si>
  <si>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</si>
  <si>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</si>
  <si>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</si>
  <si>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</si>
  <si>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</si>
  <si>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</si>
  <si>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</si>
  <si>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</si>
  <si>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</si>
  <si>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</si>
  <si>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</si>
  <si>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</si>
  <si>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</si>
  <si>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</si>
  <si>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</si>
  <si>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</si>
  <si>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</si>
  <si>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</si>
  <si>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</si>
  <si>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</si>
  <si>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</si>
  <si>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</si>
  <si>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</si>
  <si>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</si>
  <si>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</si>
  <si>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</si>
  <si>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</si>
  <si>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</si>
  <si>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</si>
  <si>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</si>
  <si>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</si>
  <si>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</si>
  <si>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</si>
  <si>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</si>
  <si>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</si>
  <si>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</si>
  <si>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</si>
  <si>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</si>
  <si>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</si>
  <si>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</si>
  <si>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</si>
  <si>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</si>
  <si>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</si>
  <si>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</si>
  <si>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</si>
  <si>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</si>
  <si>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</si>
  <si>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</si>
  <si>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</si>
  <si>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</si>
  <si>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</si>
  <si>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</si>
  <si>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</si>
  <si>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</si>
  <si>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</si>
  <si>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</si>
  <si>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</si>
  <si>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</si>
  <si>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</si>
  <si>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</si>
  <si>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</si>
  <si>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</si>
  <si>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</si>
  <si>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</si>
  <si>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</si>
  <si>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</si>
  <si>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</si>
  <si>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</si>
  <si>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</si>
  <si>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</si>
  <si>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</si>
  <si>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</si>
  <si>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</si>
  <si>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</si>
  <si>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</si>
  <si>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</si>
  <si>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</si>
  <si>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</si>
  <si>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</si>
  <si>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</si>
  <si>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</si>
  <si>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</si>
  <si>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</si>
  <si>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</si>
  <si>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</si>
  <si>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</si>
  <si>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</si>
  <si>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</si>
  <si>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</si>
  <si>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</si>
  <si>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</si>
  <si>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</si>
  <si>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</si>
  <si>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</si>
  <si>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</si>
  <si>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</si>
  <si>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</si>
  <si>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</si>
  <si>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</si>
  <si>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</si>
  <si>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</si>
  <si>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</si>
  <si>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</si>
  <si>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</si>
  <si>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</si>
  <si>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</si>
  <si>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</si>
  <si>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</si>
  <si>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</si>
  <si>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</si>
  <si>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</si>
  <si>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</si>
  <si>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</si>
  <si>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</si>
  <si>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</si>
  <si>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</si>
  <si>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</si>
  <si>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</si>
  <si>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</si>
  <si>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</si>
  <si>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</si>
  <si>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</si>
  <si>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</si>
  <si>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</si>
  <si>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</si>
  <si>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</si>
  <si>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</si>
  <si>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</si>
  <si>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</si>
  <si>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</si>
  <si>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</si>
  <si>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</si>
  <si>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</si>
  <si>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</si>
  <si>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</si>
  <si>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</si>
  <si>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</si>
  <si>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</si>
  <si>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</si>
  <si>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</si>
  <si>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</si>
  <si>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</si>
  <si>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</si>
  <si>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</si>
  <si>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</si>
  <si>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</si>
  <si>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</si>
  <si>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</si>
  <si>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</si>
  <si>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</si>
  <si>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</si>
  <si>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</si>
  <si>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</si>
  <si>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</si>
  <si>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</si>
  <si>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</si>
  <si>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</si>
  <si>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</si>
  <si>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</si>
  <si>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</si>
  <si>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</si>
  <si>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</si>
  <si>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</si>
  <si>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</si>
  <si>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</si>
  <si>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</si>
  <si>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</si>
  <si>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</si>
  <si>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</si>
  <si>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</si>
  <si>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</si>
  <si>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</si>
  <si>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</si>
  <si>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</si>
  <si>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</si>
  <si>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</si>
  <si>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</si>
  <si>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</si>
  <si>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</si>
  <si>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</si>
  <si>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</si>
  <si>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</si>
  <si>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</si>
  <si>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</si>
  <si>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</si>
  <si>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</si>
  <si>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</si>
  <si>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</si>
  <si>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</si>
  <si>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</si>
  <si>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</si>
  <si>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</si>
  <si>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</si>
  <si>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</si>
  <si>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</si>
  <si>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</si>
  <si>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</si>
  <si>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</si>
  <si>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</si>
  <si>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</si>
  <si>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</si>
  <si>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</si>
  <si>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</si>
  <si>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</si>
  <si>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</si>
  <si>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</si>
  <si>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</si>
  <si>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</si>
  <si>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</si>
  <si>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</si>
  <si>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</si>
  <si>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</si>
  <si>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</si>
  <si>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</si>
  <si>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</si>
  <si>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</si>
  <si>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</si>
  <si>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</si>
  <si>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</si>
  <si>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</si>
  <si>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</si>
  <si>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</si>
  <si>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</si>
  <si>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</si>
  <si>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</si>
  <si>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</si>
  <si>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</si>
  <si>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</si>
  <si>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</si>
  <si>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</si>
  <si>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</si>
  <si>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</si>
  <si>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</si>
  <si>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</si>
  <si>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</si>
  <si>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</si>
  <si>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</si>
  <si>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</si>
  <si>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</si>
  <si>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</si>
  <si>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</si>
  <si>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</si>
  <si>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</si>
  <si>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</si>
  <si>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</si>
  <si>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</si>
  <si>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</si>
  <si>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</si>
  <si>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</si>
  <si>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</si>
  <si>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</si>
  <si>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</si>
  <si>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</si>
  <si>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</si>
  <si>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</si>
  <si>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</si>
  <si>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</si>
  <si>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</si>
  <si>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</si>
  <si>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</si>
  <si>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</si>
  <si>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</si>
  <si>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</si>
  <si>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</si>
  <si>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</si>
  <si>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</si>
  <si>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</si>
  <si>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</si>
  <si>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</si>
  <si>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</si>
  <si>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</si>
  <si>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</si>
  <si>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</si>
  <si>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</si>
  <si>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</si>
  <si>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</si>
  <si>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</si>
  <si>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</si>
  <si>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</si>
  <si>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</si>
  <si>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</si>
  <si>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</si>
  <si>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</si>
  <si>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</si>
  <si>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</si>
  <si>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</si>
  <si>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</si>
  <si>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</si>
  <si>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</si>
  <si>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</si>
  <si>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</si>
  <si>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</si>
  <si>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</si>
  <si>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</si>
  <si>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</si>
  <si>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</si>
  <si>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</si>
  <si>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</si>
  <si>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</si>
  <si>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</si>
  <si>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</si>
  <si>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</si>
  <si>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</si>
  <si>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</si>
  <si>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</si>
  <si>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</si>
  <si>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</si>
  <si>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</si>
  <si>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</si>
  <si>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</si>
  <si>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</si>
  <si>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</si>
  <si>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</si>
  <si>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</si>
  <si>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</si>
  <si>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</si>
  <si>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</si>
  <si>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</si>
  <si>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</si>
  <si>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</si>
  <si>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</si>
  <si>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</si>
  <si>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</si>
  <si>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</si>
  <si>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</si>
  <si>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</si>
  <si>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</si>
  <si>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</si>
  <si>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</si>
  <si>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</si>
  <si>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</si>
  <si>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</si>
  <si>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</si>
  <si>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</si>
  <si>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</si>
  <si>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</si>
  <si>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</si>
  <si>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</si>
  <si>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</si>
  <si>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</si>
  <si>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</si>
  <si>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</si>
  <si>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</si>
  <si>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</si>
  <si>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</si>
  <si>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</si>
  <si>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</si>
  <si>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</si>
  <si>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</si>
  <si>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</si>
  <si>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</si>
  <si>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</si>
  <si>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</si>
  <si>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</si>
  <si>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</si>
  <si>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</si>
  <si>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</si>
  <si>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</si>
  <si>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</si>
  <si>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</si>
  <si>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</si>
  <si>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</si>
  <si>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</si>
  <si>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</si>
  <si>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</si>
  <si>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</si>
  <si>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</si>
  <si>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</si>
  <si>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</si>
  <si>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</si>
  <si>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</si>
  <si>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</si>
  <si>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</si>
  <si>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</si>
  <si>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</si>
  <si>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</si>
  <si>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</si>
  <si>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</si>
  <si>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</si>
  <si>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</si>
  <si>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</si>
  <si>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</si>
  <si>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</si>
  <si>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</si>
  <si>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</si>
  <si>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</si>
  <si>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</si>
  <si>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</si>
  <si>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</si>
  <si>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</si>
  <si>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</si>
  <si>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</si>
  <si>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</si>
  <si>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</si>
  <si>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</si>
  <si>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</si>
  <si>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</si>
  <si>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</si>
  <si>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</si>
  <si>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</si>
  <si>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</si>
  <si>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</si>
  <si>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</si>
  <si>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</si>
  <si>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</si>
  <si>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</si>
  <si>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</si>
  <si>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</si>
  <si>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</si>
  <si>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</si>
  <si>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</si>
  <si>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</si>
  <si>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</si>
  <si>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</si>
  <si>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</si>
  <si>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</si>
  <si>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</si>
  <si>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</si>
  <si>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</si>
  <si>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</si>
  <si>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</si>
  <si>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</si>
  <si>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</si>
  <si>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</si>
  <si>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</si>
  <si>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</si>
  <si>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</si>
  <si>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</si>
  <si>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</si>
  <si>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</si>
  <si>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</si>
  <si>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</si>
  <si>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</si>
  <si>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</si>
  <si>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</si>
  <si>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</si>
  <si>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</si>
  <si>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</si>
  <si>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</si>
  <si>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</si>
  <si>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</si>
  <si>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</si>
  <si>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</si>
  <si>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</si>
  <si>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</si>
  <si>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</si>
  <si>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</si>
  <si>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</si>
  <si>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</si>
  <si>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</si>
  <si>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</si>
  <si>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</si>
  <si>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</si>
  <si>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</si>
  <si>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</si>
  <si>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</si>
  <si>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</si>
  <si>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</si>
  <si>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</si>
  <si>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</si>
  <si>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</si>
  <si>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</si>
  <si>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</si>
  <si>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</si>
  <si>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</si>
  <si>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</si>
  <si>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</si>
  <si>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</si>
  <si>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</si>
  <si>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</si>
  <si>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</si>
  <si>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</si>
  <si>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</si>
  <si>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</si>
  <si>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</si>
  <si>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</si>
  <si>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</si>
  <si>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</si>
  <si>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</si>
  <si>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</si>
  <si>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</si>
  <si>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</si>
  <si>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</si>
  <si>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</si>
  <si>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</si>
  <si>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</si>
  <si>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</si>
  <si>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</si>
  <si>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</si>
  <si>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</si>
  <si>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</si>
  <si>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</si>
  <si>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</si>
  <si>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</si>
  <si>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</si>
  <si>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</si>
  <si>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</si>
  <si>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</si>
  <si>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</si>
  <si>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</si>
  <si>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</si>
  <si>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</si>
  <si>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</si>
  <si>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</si>
  <si>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</si>
  <si>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</si>
  <si>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</si>
  <si>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</si>
  <si>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</si>
  <si>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</si>
  <si>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</si>
  <si>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</si>
  <si>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</si>
  <si>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</si>
  <si>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</si>
  <si>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</si>
  <si>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</si>
  <si>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</si>
  <si>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</si>
  <si>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</si>
  <si>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</si>
  <si>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</si>
  <si>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</si>
  <si>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</si>
  <si>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</si>
  <si>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</si>
  <si>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</si>
  <si>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</si>
  <si>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</si>
  <si>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</si>
  <si>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</si>
  <si>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</si>
  <si>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</si>
  <si>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</si>
  <si>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</si>
  <si>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</si>
  <si>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</si>
  <si>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</si>
  <si>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</si>
  <si>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</si>
  <si>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</si>
  <si>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</si>
  <si>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</si>
  <si>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</si>
  <si>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</si>
  <si>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</si>
  <si>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</si>
  <si>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</si>
  <si>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</si>
  <si>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</si>
  <si>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</si>
  <si>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</si>
  <si>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</si>
  <si>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</si>
  <si>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</si>
  <si>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</si>
  <si>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</si>
  <si>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</si>
  <si>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</si>
  <si>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</si>
  <si>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</si>
  <si>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</si>
  <si>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</si>
  <si>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</si>
  <si>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</si>
  <si>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</si>
  <si>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</si>
  <si>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</si>
  <si>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</si>
  <si>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</si>
  <si>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</si>
  <si>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</si>
  <si>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</si>
  <si>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</si>
  <si>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</si>
  <si>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</si>
  <si>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</si>
  <si>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</si>
  <si>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</si>
  <si>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</si>
  <si>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</si>
  <si>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</si>
  <si>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</si>
  <si>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</si>
  <si>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</si>
  <si>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</si>
  <si>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</si>
  <si>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</si>
  <si>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</si>
  <si>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</si>
  <si>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</si>
  <si>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</si>
  <si>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</si>
  <si>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</si>
  <si>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</si>
  <si>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</si>
  <si>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</si>
  <si>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</si>
  <si>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</si>
  <si>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</si>
  <si>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</si>
  <si>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</si>
  <si>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</si>
  <si>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</si>
  <si>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</si>
  <si>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</si>
  <si>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</si>
  <si>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</si>
  <si>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</si>
  <si>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</si>
  <si>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</si>
  <si>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</si>
  <si>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</si>
  <si>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</si>
  <si>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</si>
  <si>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</si>
  <si>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</si>
  <si>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</si>
  <si>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</si>
  <si>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</si>
  <si>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</si>
  <si>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</si>
  <si>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</si>
  <si>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</si>
  <si>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</si>
  <si>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</si>
  <si>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</si>
  <si>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</si>
  <si>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</si>
  <si>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</si>
  <si>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</si>
  <si>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</si>
  <si>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</si>
  <si>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</si>
  <si>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</si>
  <si>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</si>
  <si>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</si>
  <si>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</si>
  <si>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</si>
  <si>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</si>
  <si>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</si>
  <si>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</si>
  <si>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</si>
  <si>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</si>
  <si>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</si>
  <si>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</si>
  <si>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</si>
  <si>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</si>
  <si>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</si>
  <si>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</si>
  <si>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</si>
  <si>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</si>
  <si>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</si>
  <si>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</si>
  <si>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</si>
  <si>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</si>
  <si>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</si>
  <si>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</si>
  <si>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</si>
  <si>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</si>
  <si>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</si>
  <si>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</si>
  <si>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</si>
  <si>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</si>
  <si>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</si>
  <si>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</si>
  <si>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</si>
  <si>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</si>
  <si>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</si>
  <si>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</si>
  <si>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</si>
  <si>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</si>
  <si>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</si>
  <si>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</si>
  <si>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</si>
  <si>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</si>
  <si>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</si>
  <si>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</si>
  <si>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</si>
  <si>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</si>
  <si>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</si>
  <si>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</si>
  <si>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</si>
  <si>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</si>
  <si>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</si>
  <si>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</si>
  <si>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</si>
  <si>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</si>
  <si>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</si>
  <si>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</si>
  <si>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</si>
  <si>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</si>
  <si>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</si>
  <si>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</si>
  <si>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</si>
  <si>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</si>
  <si>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</si>
  <si>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</si>
  <si>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</si>
  <si>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</si>
  <si>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</si>
  <si>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</si>
  <si>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</si>
  <si>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</si>
  <si>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</si>
  <si>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</si>
  <si>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</si>
  <si>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</si>
  <si>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</si>
  <si>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</si>
  <si>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</si>
  <si>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</si>
  <si>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</si>
  <si>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</si>
  <si>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</si>
  <si>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</si>
  <si>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</si>
  <si>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</si>
  <si>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</si>
  <si>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</si>
  <si>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</si>
  <si>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</si>
  <si>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</si>
  <si>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</si>
  <si>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</si>
  <si>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</si>
  <si>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</si>
  <si>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</si>
  <si>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</si>
  <si>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</si>
  <si>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</si>
  <si>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</si>
  <si>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</si>
  <si>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</si>
  <si>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</si>
  <si>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</si>
  <si>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</si>
  <si>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</si>
  <si>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</si>
  <si>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</si>
  <si>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</si>
  <si>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</si>
  <si>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</si>
  <si>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</si>
  <si>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</si>
  <si>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</si>
  <si>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</si>
  <si>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</si>
  <si>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</si>
  <si>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</si>
  <si>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</si>
  <si>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</si>
  <si>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</si>
  <si>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</si>
  <si>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</si>
  <si>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</si>
  <si>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</si>
  <si>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</si>
  <si>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</si>
  <si>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</si>
  <si>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</si>
  <si>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</si>
  <si>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</si>
  <si>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</si>
  <si>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</si>
  <si>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</si>
  <si>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</si>
  <si>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</si>
  <si>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</si>
  <si>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</si>
  <si>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</si>
  <si>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</si>
  <si>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</si>
  <si>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</si>
  <si>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</si>
  <si>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</si>
  <si>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</si>
  <si>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</si>
  <si>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</si>
  <si>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</si>
  <si>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</si>
  <si>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</si>
  <si>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</si>
  <si>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</si>
  <si>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</si>
  <si>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</si>
  <si>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</si>
  <si>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</si>
  <si>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</si>
  <si>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</si>
  <si>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</si>
  <si>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</si>
  <si>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</si>
  <si>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</si>
  <si>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</si>
  <si>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</si>
  <si>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</si>
  <si>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</si>
  <si>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</si>
  <si>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</si>
  <si>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</si>
  <si>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</si>
  <si>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</si>
  <si>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</si>
  <si>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</si>
  <si>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</si>
  <si>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</si>
  <si>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</si>
  <si>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</si>
  <si>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</si>
  <si>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</si>
  <si>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</si>
  <si>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</si>
  <si>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</si>
  <si>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</si>
  <si>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</si>
  <si>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</si>
  <si>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</si>
  <si>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</si>
  <si>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</si>
  <si>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</si>
  <si>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</si>
  <si>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</si>
  <si>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</si>
  <si>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</si>
  <si>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</si>
  <si>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</si>
  <si>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</si>
  <si>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</si>
  <si>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</si>
  <si>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</si>
  <si>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</si>
  <si>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</si>
  <si>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</si>
  <si>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</si>
  <si>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</si>
  <si>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</si>
  <si>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</si>
  <si>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</si>
  <si>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</si>
  <si>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</si>
  <si>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</si>
  <si>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</si>
  <si>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</si>
  <si>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</si>
  <si>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</si>
  <si>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</si>
  <si>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</si>
  <si>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</si>
  <si>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</si>
  <si>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</si>
  <si>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</si>
  <si>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</si>
  <si>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</si>
  <si>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</si>
  <si>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</si>
  <si>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</si>
  <si>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</si>
  <si>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</si>
  <si>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</si>
  <si>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</si>
  <si>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</si>
  <si>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</si>
  <si>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</si>
  <si>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</si>
  <si>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</si>
  <si>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</si>
  <si>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</si>
  <si>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</si>
  <si>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</si>
  <si>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</si>
  <si>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</si>
  <si>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</si>
  <si>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</si>
  <si>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</si>
  <si>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</si>
  <si>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</si>
  <si>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</si>
  <si>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</si>
  <si>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</si>
  <si>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</si>
  <si>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</si>
  <si>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</si>
  <si>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</si>
  <si>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</si>
  <si>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</si>
  <si>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</si>
  <si>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</si>
  <si>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</si>
  <si>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</si>
  <si>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</si>
  <si>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</si>
  <si>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</si>
  <si>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</si>
  <si>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</si>
  <si>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</si>
  <si>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</si>
  <si>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</si>
  <si>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</si>
  <si>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</si>
  <si>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</si>
  <si>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</si>
  <si>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</si>
  <si>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</si>
  <si>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</si>
  <si>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</si>
  <si>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</si>
  <si>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</si>
  <si>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</si>
  <si>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</si>
  <si>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</si>
  <si>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</si>
  <si>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</si>
  <si>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</si>
  <si>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</si>
  <si>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</si>
  <si>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</si>
  <si>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</si>
  <si>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</si>
  <si>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</si>
  <si>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</si>
  <si>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</si>
  <si>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</si>
  <si>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</si>
  <si>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</si>
  <si>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</si>
  <si>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</si>
  <si>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</si>
  <si>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</si>
  <si>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</si>
  <si>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</si>
  <si>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</si>
  <si>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</si>
  <si>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</si>
  <si>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</si>
  <si>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</si>
  <si>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</si>
  <si>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</si>
  <si>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</si>
  <si>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</si>
  <si>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</si>
  <si>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</si>
  <si>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</si>
  <si>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</si>
  <si>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</si>
  <si>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</si>
  <si>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</si>
  <si>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</si>
  <si>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</si>
  <si>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</si>
  <si>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</si>
  <si>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</si>
  <si>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</si>
  <si>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</si>
  <si>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</si>
  <si>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</si>
  <si>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</si>
  <si>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</si>
  <si>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</si>
  <si>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</si>
  <si>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</si>
  <si>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</si>
  <si>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</si>
  <si>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</si>
  <si>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</si>
  <si>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</si>
  <si>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</si>
  <si>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</si>
  <si>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</si>
  <si>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</si>
  <si>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</si>
  <si>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</si>
  <si>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</si>
  <si>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</si>
  <si>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</si>
  <si>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</si>
  <si>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</si>
  <si>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</si>
  <si>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</si>
  <si>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</si>
  <si>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</si>
  <si>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</si>
  <si>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</si>
  <si>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</si>
  <si>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</si>
  <si>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</si>
  <si>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</si>
  <si>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</si>
  <si>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</si>
  <si>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</si>
  <si>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</si>
  <si>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</si>
  <si>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</si>
  <si>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</si>
  <si>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</si>
  <si>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</si>
  <si>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</si>
  <si>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</si>
  <si>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</si>
  <si>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</si>
  <si>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</si>
  <si>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</si>
  <si>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</si>
  <si>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</si>
  <si>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</si>
  <si>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</si>
  <si>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</si>
  <si>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</si>
  <si>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</si>
  <si>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</si>
  <si>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</si>
  <si>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</si>
  <si>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</si>
  <si>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</si>
  <si>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</si>
  <si>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</si>
  <si>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</si>
  <si>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</si>
  <si>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</si>
  <si>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</si>
  <si>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</si>
  <si>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</si>
  <si>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</si>
  <si>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</si>
  <si>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</si>
  <si>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</si>
  <si>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</si>
  <si>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</si>
  <si>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</si>
  <si>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</si>
  <si>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</si>
  <si>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</si>
  <si>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</si>
  <si>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</si>
  <si>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</si>
  <si>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</si>
  <si>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</si>
  <si>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</si>
  <si>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</si>
  <si>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</si>
  <si>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</si>
  <si>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</si>
  <si>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</si>
  <si>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</si>
  <si>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</si>
  <si>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</si>
  <si>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</si>
  <si>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</si>
  <si>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</si>
  <si>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</si>
  <si>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</si>
  <si>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</si>
  <si>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</si>
  <si>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</si>
  <si>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</si>
  <si>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</si>
  <si>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</si>
  <si>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</si>
  <si>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</si>
  <si>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</si>
  <si>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</si>
  <si>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</si>
  <si>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</si>
  <si>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</si>
  <si>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</si>
  <si>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</si>
  <si>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</si>
  <si>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</si>
  <si>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</si>
  <si>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</si>
  <si>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</si>
  <si>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</si>
  <si>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</si>
  <si>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</si>
  <si>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</si>
  <si>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</si>
  <si>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</si>
  <si>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</si>
  <si>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</si>
  <si>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</si>
  <si>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</si>
  <si>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</si>
  <si>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</si>
  <si>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</si>
  <si>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</si>
  <si>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</si>
  <si>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</si>
  <si>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</si>
  <si>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</si>
  <si>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</si>
  <si>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</si>
  <si>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</si>
  <si>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</si>
  <si>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</si>
  <si>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</si>
  <si>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</si>
  <si>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</si>
  <si>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</si>
  <si>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</si>
  <si>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</si>
  <si>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</si>
  <si>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</si>
  <si>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</si>
  <si>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</si>
  <si>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</si>
  <si>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</si>
  <si>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</si>
  <si>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</si>
  <si>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</si>
  <si>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</si>
  <si>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</si>
  <si>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</si>
  <si>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</si>
  <si>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</si>
  <si>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</si>
  <si>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</si>
  <si>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</si>
  <si>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</si>
  <si>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</si>
  <si>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</si>
  <si>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</si>
  <si>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</si>
  <si>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</si>
  <si>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</si>
  <si>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</si>
  <si>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</si>
  <si>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</si>
  <si>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</si>
  <si>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</si>
  <si>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</si>
  <si>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</si>
  <si>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</si>
  <si>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</si>
  <si>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</si>
  <si>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</si>
  <si>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</si>
  <si>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</si>
  <si>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</si>
  <si>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</si>
  <si>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</si>
  <si>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</si>
  <si>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</si>
  <si>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</si>
  <si>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</si>
  <si>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</si>
  <si>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</si>
  <si>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</si>
  <si>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</si>
  <si>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</si>
  <si>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</si>
  <si>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</si>
  <si>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</si>
  <si>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</si>
  <si>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</si>
  <si>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</si>
  <si>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</si>
  <si>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</si>
  <si>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</si>
  <si>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</si>
  <si>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</si>
  <si>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</si>
  <si>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</si>
  <si>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</si>
  <si>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</si>
  <si>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</si>
  <si>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</si>
  <si>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</si>
  <si>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</si>
  <si>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</si>
  <si>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</si>
  <si>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</si>
  <si>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</si>
  <si>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</si>
  <si>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</si>
  <si>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</si>
  <si>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</si>
  <si>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</si>
  <si>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</si>
  <si>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</si>
  <si>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</si>
  <si>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</si>
  <si>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</si>
  <si>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</si>
  <si>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</si>
  <si>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</si>
  <si>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</si>
  <si>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</si>
  <si>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</si>
  <si>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</si>
  <si>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</si>
  <si>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</si>
  <si>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</si>
  <si>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</si>
  <si>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</si>
  <si>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</si>
  <si>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</si>
  <si>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</si>
  <si>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</si>
  <si>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</si>
  <si>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</si>
  <si>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</si>
  <si>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</si>
  <si>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</si>
  <si>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</si>
  <si>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</si>
  <si>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</si>
  <si>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</si>
  <si>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</si>
  <si>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</si>
  <si>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</si>
  <si>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</si>
  <si>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</si>
  <si>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</si>
  <si>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</si>
  <si>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</si>
  <si>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</si>
  <si>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</si>
  <si>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</si>
  <si>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</si>
  <si>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</si>
  <si>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</si>
  <si>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</si>
  <si>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</si>
  <si>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</si>
  <si>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</si>
  <si>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</si>
  <si>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</si>
  <si>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</si>
  <si>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</si>
  <si>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</si>
  <si>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</si>
  <si>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</si>
  <si>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</si>
  <si>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</si>
  <si>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</si>
  <si>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</si>
  <si>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</si>
  <si>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</si>
  <si>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</si>
  <si>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</si>
  <si>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</si>
  <si>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</si>
  <si>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</si>
  <si>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</si>
  <si>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</si>
  <si>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</si>
  <si>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</si>
  <si>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</si>
  <si>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</si>
  <si>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</si>
  <si>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</si>
  <si>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</si>
  <si>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</si>
  <si>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</si>
  <si>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</si>
  <si>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</si>
  <si>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</si>
  <si>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</si>
  <si>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</si>
  <si>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</si>
  <si>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</si>
  <si>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</si>
  <si>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</si>
  <si>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</si>
  <si>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</si>
  <si>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</si>
  <si>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</si>
  <si>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</si>
  <si>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</si>
  <si>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</si>
  <si>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</si>
  <si>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</si>
  <si>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</si>
  <si>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</si>
  <si>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</si>
  <si>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</si>
  <si>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</si>
  <si>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</si>
  <si>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</si>
  <si>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</si>
  <si>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</si>
  <si>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</si>
  <si>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</si>
  <si>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</si>
  <si>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</si>
  <si>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</si>
  <si>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</si>
  <si>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</si>
  <si>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</si>
  <si>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</si>
  <si>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</si>
  <si>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</si>
  <si>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</si>
  <si>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</si>
  <si>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</si>
  <si>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</si>
  <si>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</si>
  <si>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</si>
  <si>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</si>
  <si>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</si>
  <si>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</si>
  <si>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</si>
  <si>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</si>
  <si>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</si>
  <si>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</si>
  <si>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</si>
  <si>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</si>
  <si>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</si>
  <si>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</si>
  <si>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</si>
  <si>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</si>
  <si>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</si>
  <si>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</si>
  <si>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</si>
  <si>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</si>
  <si>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</si>
  <si>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</si>
  <si>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</si>
  <si>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</si>
  <si>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</si>
  <si>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</si>
  <si>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</si>
  <si>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</si>
  <si>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</si>
  <si>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</si>
  <si>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</si>
  <si>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</si>
  <si>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</si>
  <si>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</si>
  <si>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</si>
  <si>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</si>
  <si>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</si>
  <si>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</si>
  <si>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</si>
  <si>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</si>
  <si>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</si>
  <si>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</si>
  <si>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</si>
  <si>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</si>
  <si>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</si>
  <si>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</si>
  <si>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</si>
  <si>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</si>
  <si>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</si>
  <si>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</si>
  <si>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</si>
  <si>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</si>
  <si>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</si>
  <si>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</si>
  <si>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</si>
  <si>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</si>
  <si>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</si>
  <si>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</si>
  <si>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</si>
  <si>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</si>
  <si>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</si>
  <si>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</si>
  <si>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</si>
  <si>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</si>
  <si>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</si>
  <si>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</si>
  <si>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</si>
  <si>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</si>
  <si>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</si>
  <si>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</si>
  <si>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</si>
  <si>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</si>
  <si>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</si>
  <si>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</si>
  <si>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</si>
  <si>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</si>
  <si>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</si>
  <si>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</si>
  <si>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</si>
  <si>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</si>
  <si>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</si>
  <si>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</si>
  <si>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</si>
  <si>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</si>
  <si>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</si>
  <si>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</si>
  <si>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</si>
  <si>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</si>
  <si>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</si>
  <si>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</si>
  <si>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</si>
  <si>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</si>
  <si>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</si>
  <si>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</si>
  <si>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</si>
  <si>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</si>
  <si>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</si>
  <si>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</si>
  <si>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</si>
  <si>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</si>
  <si>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</si>
  <si>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</si>
  <si>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</si>
  <si>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</si>
  <si>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</si>
  <si>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</si>
  <si>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</si>
  <si>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</si>
  <si>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</si>
  <si>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</si>
  <si>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</si>
  <si>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</si>
  <si>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</si>
  <si>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</si>
  <si>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</si>
  <si>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</si>
  <si>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</si>
  <si>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</si>
  <si>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</si>
  <si>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</si>
  <si>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</si>
  <si>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</si>
  <si>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</si>
  <si>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</si>
  <si>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</si>
  <si>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</si>
  <si>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</si>
  <si>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</si>
  <si>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</si>
  <si>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</si>
  <si>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</si>
  <si>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</si>
  <si>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</si>
  <si>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</si>
  <si>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</si>
  <si>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</si>
  <si>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</si>
  <si>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</si>
  <si>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</si>
  <si>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</si>
  <si>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</si>
  <si>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</si>
  <si>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</si>
  <si>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</si>
  <si>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</si>
  <si>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</si>
  <si>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</si>
  <si>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</si>
  <si>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</si>
  <si>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</si>
  <si>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</si>
  <si>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</si>
  <si>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</si>
  <si>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</si>
  <si>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</si>
  <si>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</si>
  <si>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</si>
  <si>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</si>
  <si>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</si>
  <si>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</si>
  <si>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</si>
  <si>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</si>
  <si>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</si>
  <si>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</si>
  <si>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</si>
  <si>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</si>
  <si>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</si>
  <si>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</si>
  <si>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</si>
  <si>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</si>
  <si>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</si>
  <si>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</si>
  <si>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</si>
  <si>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</si>
  <si>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</si>
  <si>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</si>
  <si>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</si>
  <si>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</si>
  <si>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</si>
  <si>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</si>
  <si>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</si>
  <si>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</si>
  <si>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</si>
  <si>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</si>
  <si>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</si>
  <si>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</si>
  <si>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</si>
  <si>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</si>
  <si>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</si>
  <si>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</si>
  <si>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</si>
  <si>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</si>
  <si>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</si>
  <si>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</si>
  <si>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</si>
  <si>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</si>
  <si>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</si>
  <si>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</si>
  <si>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</si>
  <si>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</si>
  <si>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</si>
  <si>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</si>
  <si>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</si>
  <si>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</si>
  <si>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</si>
  <si>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</si>
  <si>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</si>
  <si>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</si>
  <si>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</si>
  <si>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</si>
  <si>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</si>
  <si>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</si>
  <si>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</si>
  <si>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</si>
  <si>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</si>
  <si>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</si>
  <si>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</si>
  <si>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</si>
  <si>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</si>
  <si>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</si>
  <si>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</si>
  <si>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</si>
  <si>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</si>
  <si>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</si>
  <si>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</si>
  <si>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</si>
  <si>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</si>
  <si>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</si>
  <si>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</si>
  <si>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</si>
  <si>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</si>
  <si>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</si>
  <si>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</si>
  <si>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</si>
  <si>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</si>
  <si>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</si>
  <si>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</si>
  <si>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</si>
  <si>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</si>
  <si>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</si>
  <si>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</si>
  <si>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</si>
  <si>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</si>
  <si>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</si>
  <si>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</si>
  <si>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</si>
  <si>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</si>
  <si>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</si>
  <si>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</si>
  <si>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</si>
  <si>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</si>
  <si>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</si>
  <si>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</si>
  <si>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</si>
  <si>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</si>
  <si>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</si>
  <si>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</si>
  <si>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</si>
  <si>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</si>
  <si>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</si>
  <si>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</si>
  <si>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</si>
  <si>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</si>
  <si>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</si>
  <si>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</si>
  <si>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</si>
  <si>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</si>
  <si>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</si>
  <si>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</si>
  <si>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</si>
  <si>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</si>
  <si>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</si>
  <si>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</si>
  <si>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</si>
  <si>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</si>
  <si>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</si>
  <si>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</si>
  <si>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</si>
  <si>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</si>
  <si>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</si>
  <si>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</si>
  <si>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</si>
  <si>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</si>
  <si>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</si>
  <si>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</si>
  <si>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</si>
  <si>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</si>
  <si>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</si>
  <si>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</si>
  <si>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</si>
  <si>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</si>
  <si>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</si>
  <si>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</si>
  <si>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</si>
  <si>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</si>
  <si>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</si>
  <si>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</si>
  <si>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</si>
  <si>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</si>
  <si>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</si>
  <si>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</si>
  <si>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</si>
  <si>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</si>
  <si>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</si>
  <si>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</si>
  <si>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</si>
  <si>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</si>
  <si>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</si>
  <si>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</si>
  <si>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</si>
  <si>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</si>
  <si>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</si>
  <si>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</si>
  <si>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</si>
  <si>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</si>
  <si>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</si>
  <si>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</si>
  <si>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</si>
  <si>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</si>
  <si>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</si>
  <si>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</si>
  <si>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</si>
  <si>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</si>
  <si>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</si>
  <si>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</si>
  <si>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</si>
  <si>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</si>
  <si>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</si>
  <si>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</si>
  <si>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</si>
  <si>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</si>
  <si>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</si>
  <si>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</si>
  <si>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</si>
  <si>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</si>
  <si>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</si>
  <si>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</si>
  <si>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</si>
  <si>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</si>
  <si>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</si>
  <si>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</si>
  <si>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</si>
  <si>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</si>
  <si>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</si>
  <si>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</si>
  <si>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</si>
  <si>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</si>
  <si>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</si>
  <si>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</si>
  <si>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</si>
  <si>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</si>
  <si>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</si>
  <si>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</si>
  <si>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</si>
  <si>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</si>
  <si>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</si>
  <si>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</si>
  <si>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</si>
  <si>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</si>
  <si>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</si>
  <si>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</si>
  <si>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</si>
  <si>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</si>
  <si>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</si>
  <si>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</si>
  <si>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</si>
  <si>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</si>
  <si>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</si>
  <si>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</si>
  <si>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</si>
  <si>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</si>
  <si>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</si>
  <si>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</si>
  <si>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</si>
  <si>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</si>
  <si>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</si>
  <si>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</si>
  <si>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</si>
  <si>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</si>
  <si>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</si>
  <si>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</si>
  <si>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</si>
  <si>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</si>
  <si>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</si>
  <si>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</si>
  <si>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</si>
  <si>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</si>
  <si>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</si>
  <si>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</si>
  <si>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</si>
  <si>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</si>
  <si>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</si>
  <si>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</si>
  <si>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</si>
  <si>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</si>
  <si>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</si>
  <si>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</si>
  <si>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</si>
  <si>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</si>
  <si>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</si>
  <si>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</si>
  <si>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</si>
  <si>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</si>
  <si>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</si>
  <si>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</si>
  <si>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</si>
  <si>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</si>
  <si>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</si>
  <si>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</si>
  <si>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</si>
  <si>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</si>
  <si>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</si>
  <si>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</si>
  <si>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</si>
  <si>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</si>
  <si>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</si>
  <si>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</si>
  <si>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</si>
  <si>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</si>
  <si>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</si>
  <si>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</si>
  <si>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</si>
  <si>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</si>
  <si>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</si>
  <si>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</si>
  <si>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</si>
  <si>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</si>
  <si>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</si>
  <si>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</si>
  <si>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</si>
  <si>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</si>
  <si>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</si>
  <si>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</si>
  <si>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</si>
  <si>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</si>
  <si>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</si>
  <si>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</si>
  <si>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</si>
  <si>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</si>
  <si>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</si>
  <si>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</si>
  <si>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</si>
  <si>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</si>
  <si>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</si>
  <si>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</si>
  <si>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</si>
  <si>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</si>
  <si>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</si>
  <si>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</si>
  <si>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</si>
  <si>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</si>
  <si>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</si>
  <si>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</si>
  <si>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</si>
  <si>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</si>
  <si>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</si>
  <si>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</si>
  <si>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</si>
  <si>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</si>
  <si>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</si>
  <si>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</si>
  <si>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</si>
  <si>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</si>
  <si>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</si>
  <si>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</si>
  <si>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</si>
  <si>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</si>
  <si>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</si>
  <si>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</si>
  <si>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</si>
  <si>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</si>
  <si>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</si>
  <si>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</si>
  <si>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</si>
  <si>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</si>
  <si>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</si>
  <si>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</si>
  <si>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</si>
  <si>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</si>
  <si>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</si>
  <si>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</si>
  <si>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</si>
  <si>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</si>
  <si>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</si>
  <si>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</si>
  <si>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</si>
  <si>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</si>
  <si>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</si>
  <si>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</si>
  <si>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</si>
  <si>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</si>
  <si>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</si>
  <si>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</si>
  <si>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</si>
  <si>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</si>
  <si>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</si>
  <si>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</si>
  <si>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</si>
  <si>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</si>
  <si>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</si>
  <si>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</si>
  <si>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</si>
  <si>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</si>
  <si>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</si>
  <si>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</si>
  <si>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</si>
  <si>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</si>
  <si>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</si>
  <si>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</si>
  <si>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</si>
  <si>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</si>
  <si>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</si>
  <si>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</si>
  <si>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</si>
  <si>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</si>
  <si>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</si>
  <si>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</si>
  <si>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</si>
  <si>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</si>
  <si>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</si>
  <si>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</si>
  <si>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</si>
  <si>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</si>
  <si>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</si>
  <si>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</si>
  <si>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</si>
  <si>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</si>
  <si>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</si>
  <si>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</si>
  <si>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</si>
  <si>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</si>
  <si>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</si>
  <si>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</si>
  <si>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</si>
  <si>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</si>
  <si>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</si>
  <si>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</si>
  <si>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</si>
  <si>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</si>
  <si>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</si>
  <si>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</si>
  <si>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</si>
  <si>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</si>
  <si>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</si>
  <si>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</si>
  <si>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</si>
  <si>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</si>
  <si>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</si>
  <si>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</si>
  <si>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</si>
  <si>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</si>
  <si>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</si>
  <si>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</si>
  <si>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</si>
  <si>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</si>
  <si>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</si>
  <si>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</si>
  <si>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</si>
  <si>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</si>
  <si>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</si>
  <si>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</si>
  <si>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</si>
  <si>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</si>
  <si>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</si>
  <si>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</si>
  <si>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</si>
  <si>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</si>
  <si>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</si>
  <si>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</si>
  <si>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</si>
  <si>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</si>
  <si>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</si>
  <si>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</si>
  <si>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</si>
  <si>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</si>
  <si>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</si>
  <si>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</si>
  <si>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</si>
  <si>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</si>
  <si>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</si>
  <si>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</si>
  <si>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</si>
  <si>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</si>
  <si>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</si>
  <si>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</si>
  <si>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</si>
  <si>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</si>
  <si>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</si>
  <si>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</si>
  <si>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</si>
  <si>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</si>
  <si>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</si>
  <si>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</si>
  <si>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</si>
  <si>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</si>
  <si>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</si>
  <si>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</si>
  <si>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</si>
  <si>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</si>
  <si>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</si>
  <si>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</si>
  <si>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</si>
  <si>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</si>
  <si>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</si>
  <si>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</si>
  <si>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</si>
  <si>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</si>
  <si>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</si>
  <si>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</si>
  <si>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</si>
  <si>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</si>
  <si>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</si>
  <si>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</si>
  <si>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</si>
  <si>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</si>
  <si>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</si>
  <si>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</si>
  <si>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</si>
  <si>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</si>
  <si>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</si>
  <si>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</si>
  <si>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</si>
  <si>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</si>
  <si>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</si>
  <si>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</si>
  <si>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</si>
  <si>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</si>
  <si>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</si>
  <si>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</si>
  <si>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</si>
  <si>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</si>
  <si>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</si>
  <si>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</si>
  <si>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</si>
  <si>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</si>
  <si>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</si>
  <si>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</si>
  <si>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</si>
  <si>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</si>
  <si>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</si>
  <si>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</si>
  <si>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</si>
  <si>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</si>
  <si>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</si>
  <si>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</si>
  <si>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</si>
  <si>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</si>
  <si>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</si>
  <si>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</si>
  <si>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</si>
  <si>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</si>
  <si>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</si>
  <si>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</si>
  <si>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</si>
  <si>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</si>
  <si>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</si>
  <si>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</si>
  <si>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</si>
  <si>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</si>
  <si>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</si>
  <si>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</si>
  <si>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</si>
  <si>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</si>
  <si>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</si>
  <si>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</si>
  <si>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</si>
  <si>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</si>
  <si>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</si>
  <si>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</si>
  <si>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</si>
  <si>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</si>
  <si>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</si>
  <si>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</si>
  <si>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</si>
  <si>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</si>
  <si>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</si>
  <si>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</si>
  <si>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</si>
  <si>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</si>
  <si>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</si>
  <si>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</si>
  <si>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</si>
  <si>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</si>
  <si>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</si>
  <si>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</si>
  <si>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</si>
  <si>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</si>
  <si>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</si>
  <si>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</si>
  <si>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</si>
  <si>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</si>
  <si>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</si>
  <si>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</si>
  <si>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</si>
  <si>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</si>
  <si>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</si>
  <si>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</si>
  <si>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</si>
  <si>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</si>
  <si>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</si>
  <si>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</si>
  <si>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</si>
  <si>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</si>
  <si>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</si>
  <si>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</si>
  <si>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</si>
  <si>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</si>
  <si>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</si>
  <si>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</si>
  <si>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</si>
  <si>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</si>
  <si>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</si>
  <si>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</si>
  <si>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</si>
  <si>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</si>
  <si>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</si>
  <si>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</si>
  <si>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</si>
  <si>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</si>
  <si>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</si>
  <si>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</si>
  <si>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</si>
  <si>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</si>
  <si>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</si>
  <si>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</si>
  <si>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</si>
  <si>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</si>
  <si>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</si>
  <si>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</si>
  <si>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</si>
  <si>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</si>
  <si>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</si>
  <si>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</si>
  <si>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</si>
  <si>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</si>
  <si>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</si>
  <si>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</si>
  <si>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</si>
  <si>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</si>
  <si>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</si>
  <si>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</si>
  <si>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</si>
  <si>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</si>
  <si>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</si>
  <si>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</si>
  <si>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</si>
  <si>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</si>
  <si>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</si>
  <si>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</si>
  <si>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</si>
  <si>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</si>
  <si>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</si>
  <si>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</si>
  <si>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</si>
  <si>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</si>
  <si>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</si>
  <si>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</si>
  <si>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</si>
  <si>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</si>
  <si>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</si>
  <si>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</si>
  <si>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</si>
  <si>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</si>
  <si>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</si>
  <si>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</si>
  <si>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</si>
  <si>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</si>
  <si>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</si>
  <si>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</si>
  <si>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</si>
  <si>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</si>
  <si>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</si>
  <si>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</si>
  <si>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</si>
  <si>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</si>
  <si>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</si>
  <si>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</si>
  <si>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</si>
  <si>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</si>
  <si>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</si>
  <si>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</si>
  <si>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</si>
  <si>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</si>
  <si>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</si>
  <si>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</si>
  <si>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</si>
  <si>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</si>
  <si>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</si>
  <si>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</si>
  <si>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</si>
  <si>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</si>
  <si>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</si>
  <si>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</si>
  <si>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</si>
  <si>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</si>
  <si>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</si>
  <si>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</si>
  <si>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</si>
  <si>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</si>
  <si>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</si>
  <si>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</si>
  <si>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</si>
  <si>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</si>
  <si>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</si>
  <si>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</si>
  <si>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</si>
  <si>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</si>
  <si>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</si>
  <si>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</si>
  <si>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</si>
  <si>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</si>
  <si>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</si>
  <si>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</si>
  <si>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</si>
  <si>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</si>
  <si>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</si>
  <si>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</si>
  <si>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</si>
  <si>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</si>
  <si>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</si>
  <si>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</si>
  <si>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</si>
  <si>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</si>
  <si>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</si>
  <si>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</si>
  <si>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</si>
  <si>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</si>
  <si>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</si>
  <si>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</si>
  <si>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</si>
  <si>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</si>
  <si>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</si>
  <si>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</si>
  <si>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</si>
  <si>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</si>
  <si>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</si>
  <si>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</si>
  <si>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</si>
  <si>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</si>
  <si>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</si>
  <si>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</si>
  <si>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</si>
  <si>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</si>
  <si>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</si>
  <si>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</si>
  <si>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</si>
  <si>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</si>
  <si>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</si>
  <si>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</si>
  <si>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</si>
  <si>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</si>
  <si>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</si>
  <si>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</si>
  <si>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</si>
  <si>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</si>
  <si>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</si>
  <si>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</si>
  <si>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</si>
  <si>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</si>
  <si>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</si>
  <si>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</si>
  <si>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</si>
  <si>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</si>
  <si>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</si>
  <si>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</si>
  <si>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</si>
  <si>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</si>
  <si>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</si>
  <si>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</si>
  <si>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</si>
  <si>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</si>
  <si>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</si>
  <si>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</si>
  <si>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</si>
  <si>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</si>
  <si>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</si>
  <si>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</si>
  <si>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</si>
  <si>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</si>
  <si>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</si>
  <si>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</si>
  <si>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</si>
  <si>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</si>
  <si>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</si>
  <si>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</si>
  <si>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</si>
  <si>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</si>
  <si>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</si>
  <si>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</si>
  <si>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</si>
  <si>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</si>
  <si>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</si>
  <si>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</si>
  <si>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</si>
  <si>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</si>
  <si>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</si>
  <si>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</si>
  <si>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</si>
  <si>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</si>
  <si>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</si>
  <si>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</si>
  <si>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</si>
  <si>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</si>
  <si>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</si>
  <si>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</si>
  <si>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</si>
  <si>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</si>
  <si>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</si>
  <si>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</si>
  <si>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</si>
  <si>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</si>
  <si>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</si>
  <si>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</si>
  <si>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</si>
  <si>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</si>
  <si>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</si>
  <si>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</si>
  <si>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</si>
  <si>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</si>
  <si>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</si>
  <si>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</si>
  <si>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</si>
  <si>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</si>
  <si>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</si>
  <si>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</si>
  <si>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</si>
  <si>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</si>
  <si>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</si>
  <si>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</si>
  <si>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</si>
  <si>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</si>
  <si>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</si>
  <si>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</si>
  <si>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</si>
  <si>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</si>
  <si>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</si>
  <si>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</si>
  <si>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</si>
  <si>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</si>
  <si>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</si>
  <si>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</si>
  <si>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</si>
  <si>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</si>
  <si>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</si>
  <si>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</si>
  <si>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</si>
  <si>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</si>
  <si>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</si>
  <si>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</si>
  <si>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</si>
  <si>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</si>
  <si>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</si>
  <si>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</si>
  <si>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</si>
  <si>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</si>
  <si>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</si>
  <si>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</si>
  <si>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</si>
  <si>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</si>
  <si>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</si>
  <si>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</si>
  <si>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</si>
  <si>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</si>
  <si>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</si>
  <si>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</si>
  <si>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</si>
  <si>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</si>
  <si>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</si>
  <si>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</si>
  <si>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</si>
  <si>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</si>
  <si>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</si>
  <si>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</si>
  <si>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</si>
  <si>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</si>
  <si>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</si>
  <si>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</si>
  <si>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</si>
  <si>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</si>
  <si>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</si>
  <si>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</si>
  <si>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</si>
  <si>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</si>
  <si>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</si>
  <si>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</si>
  <si>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</si>
  <si>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</si>
  <si>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</si>
  <si>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</si>
  <si>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</si>
  <si>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</si>
  <si>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</si>
  <si>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</si>
  <si>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</si>
  <si>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</si>
  <si>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</si>
  <si>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</si>
  <si>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</si>
  <si>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</si>
  <si>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</si>
  <si>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</si>
  <si>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</si>
  <si>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</si>
  <si>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</si>
  <si>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</si>
  <si>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</si>
  <si>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</si>
  <si>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</si>
  <si>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</si>
  <si>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</si>
  <si>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</si>
  <si>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</si>
  <si>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</si>
  <si>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</si>
  <si>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</si>
  <si>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</si>
  <si>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</si>
  <si>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</si>
  <si>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</si>
  <si>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</si>
  <si>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</si>
  <si>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</si>
  <si>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</si>
  <si>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</si>
  <si>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</si>
  <si>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</si>
  <si>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</si>
  <si>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</si>
  <si>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</si>
  <si>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</si>
  <si>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</si>
  <si>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</si>
  <si>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</si>
  <si>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</si>
  <si>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</si>
  <si>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</si>
  <si>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</si>
  <si>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</si>
  <si>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</si>
  <si>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</si>
  <si>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</si>
  <si>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</si>
  <si>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</si>
  <si>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</si>
  <si>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</si>
  <si>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</si>
  <si>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</si>
  <si>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</si>
  <si>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</si>
  <si>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</si>
  <si>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</si>
  <si>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</si>
  <si>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</si>
  <si>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</si>
  <si>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</si>
  <si>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</si>
  <si>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</si>
  <si>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</si>
  <si>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</si>
  <si>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</si>
  <si>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</si>
  <si>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</si>
  <si>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</si>
  <si>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</si>
  <si>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</si>
  <si>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</si>
  <si>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</si>
  <si>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</si>
  <si>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</si>
  <si>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</si>
  <si>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</si>
  <si>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</si>
  <si>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</si>
  <si>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</si>
  <si>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</si>
  <si>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</si>
  <si>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</si>
  <si>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</si>
  <si>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</si>
  <si>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</si>
  <si>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</si>
  <si>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</si>
  <si>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</si>
  <si>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</si>
  <si>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</si>
  <si>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</si>
  <si>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</si>
  <si>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</si>
  <si>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</si>
  <si>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</si>
  <si>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</si>
  <si>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</si>
  <si>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</si>
  <si>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</si>
  <si>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</si>
  <si>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</si>
  <si>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</si>
  <si>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</si>
  <si>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</si>
  <si>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</si>
  <si>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</si>
  <si>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</si>
  <si>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</si>
  <si>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</si>
  <si>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</si>
  <si>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</si>
  <si>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</si>
  <si>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</si>
  <si>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</si>
  <si>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</si>
  <si>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</si>
  <si>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</si>
  <si>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</si>
  <si>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</si>
  <si>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</si>
  <si>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</si>
  <si>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</si>
  <si>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</si>
  <si>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</si>
  <si>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</si>
  <si>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</si>
  <si>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</si>
  <si>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</si>
  <si>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</si>
  <si>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</si>
  <si>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</si>
  <si>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</si>
  <si>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</si>
  <si>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</si>
  <si>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</si>
  <si>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</si>
  <si>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</si>
  <si>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</si>
  <si>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</si>
  <si>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</si>
  <si>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</si>
  <si>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</si>
  <si>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</si>
  <si>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</si>
  <si>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</si>
  <si>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</si>
  <si>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</si>
  <si>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</si>
  <si>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</si>
  <si>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</si>
  <si>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</si>
  <si>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</si>
  <si>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</si>
  <si>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</si>
  <si>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</si>
  <si>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</si>
  <si>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</si>
  <si>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</si>
  <si>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</si>
  <si>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</si>
  <si>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</si>
  <si>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</si>
  <si>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</si>
  <si>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</si>
  <si>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</si>
  <si>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</si>
  <si>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</si>
  <si>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</si>
  <si>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</si>
  <si>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</si>
  <si>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</si>
  <si>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</si>
  <si>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</si>
  <si>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</si>
  <si>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</si>
  <si>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</si>
  <si>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</si>
  <si>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</si>
  <si>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</si>
  <si>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</si>
  <si>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</si>
  <si>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</si>
  <si>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</si>
  <si>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</si>
  <si>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</si>
  <si>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</si>
  <si>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</si>
  <si>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</si>
  <si>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</si>
  <si>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</si>
  <si>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</si>
  <si>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</si>
  <si>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</si>
  <si>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</si>
  <si>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</si>
  <si>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</si>
  <si>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</si>
  <si>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</si>
  <si>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</si>
  <si>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</si>
  <si>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</si>
  <si>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</si>
  <si>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</si>
  <si>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</si>
  <si>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</si>
  <si>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</si>
  <si>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</si>
  <si>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</si>
  <si>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</si>
  <si>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</si>
  <si>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</si>
  <si>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</si>
  <si>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</si>
  <si>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</si>
  <si>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</si>
  <si>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</si>
  <si>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</si>
  <si>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</si>
  <si>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</si>
  <si>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</si>
  <si>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</si>
  <si>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</si>
  <si>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</si>
  <si>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</si>
  <si>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</si>
  <si>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</si>
  <si>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</si>
  <si>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</si>
  <si>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</si>
  <si>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</si>
  <si>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</si>
  <si>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</si>
  <si>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</si>
  <si>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</si>
  <si>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</si>
  <si>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</si>
  <si>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</si>
  <si>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</si>
  <si>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</si>
  <si>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</si>
  <si>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</si>
  <si>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</si>
  <si>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</si>
  <si>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</si>
  <si>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</si>
  <si>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</si>
  <si>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</si>
  <si>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</si>
  <si>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</si>
  <si>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</si>
  <si>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</si>
  <si>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</si>
  <si>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</si>
  <si>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</si>
  <si>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</si>
  <si>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</si>
  <si>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</si>
  <si>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</si>
  <si>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</si>
  <si>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</si>
  <si>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</si>
  <si>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</si>
  <si>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</si>
  <si>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</si>
  <si>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</si>
  <si>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</si>
  <si>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</si>
  <si>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</si>
  <si>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</si>
  <si>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</si>
  <si>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</si>
  <si>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</si>
  <si>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</si>
  <si>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</si>
  <si>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</si>
  <si>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</si>
  <si>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</si>
  <si>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</si>
  <si>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</si>
  <si>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</si>
  <si>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</si>
  <si>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</si>
  <si>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</si>
  <si>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</si>
  <si>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</si>
  <si>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</si>
  <si>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</si>
  <si>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</si>
  <si>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</si>
  <si>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</si>
  <si>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</si>
  <si>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</si>
  <si>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</si>
  <si>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</si>
  <si>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</si>
  <si>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</si>
  <si>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</si>
  <si>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</si>
  <si>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</si>
  <si>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</si>
  <si>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</si>
  <si>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</si>
  <si>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</si>
  <si>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</si>
  <si>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</si>
  <si>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</si>
  <si>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</si>
  <si>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</si>
  <si>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</si>
  <si>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</si>
  <si>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</si>
  <si>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</si>
  <si>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</si>
  <si>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</si>
  <si>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</si>
  <si>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</si>
  <si>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</si>
  <si>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</si>
  <si>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</si>
  <si>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</si>
  <si>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</si>
  <si>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</si>
  <si>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</si>
  <si>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</si>
  <si>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</si>
  <si>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</si>
  <si>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</si>
  <si>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</si>
  <si>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</si>
  <si>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</si>
  <si>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</si>
  <si>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</si>
  <si>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</si>
  <si>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</si>
  <si>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</si>
  <si>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</si>
  <si>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</si>
  <si>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</si>
  <si>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</si>
  <si>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</si>
  <si>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</si>
  <si>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</si>
  <si>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</si>
  <si>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</si>
  <si>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</si>
  <si>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</si>
  <si>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</si>
  <si>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</si>
  <si>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</si>
  <si>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</si>
  <si>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</si>
  <si>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</si>
  <si>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</si>
  <si>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</si>
  <si>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</si>
  <si>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</si>
  <si>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</si>
  <si>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</si>
  <si>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</si>
  <si>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</si>
  <si>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</si>
  <si>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</si>
  <si>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</si>
  <si>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</si>
  <si>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</si>
  <si>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</si>
  <si>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</si>
  <si>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</si>
  <si>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</si>
  <si>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</si>
  <si>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</si>
  <si>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</si>
  <si>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</si>
  <si>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</si>
  <si>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</si>
  <si>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</si>
  <si>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</si>
  <si>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</si>
  <si>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</si>
  <si>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</si>
  <si>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</si>
  <si>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</si>
  <si>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</si>
  <si>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</si>
  <si>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</si>
  <si>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</si>
  <si>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</si>
  <si>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</si>
  <si>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</si>
  <si>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</si>
  <si>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</si>
  <si>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</si>
  <si>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</si>
  <si>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</si>
  <si>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</si>
  <si>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</si>
  <si>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</si>
  <si>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</si>
  <si>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</si>
  <si>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</si>
  <si>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</si>
  <si>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</si>
  <si>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</si>
  <si>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</si>
  <si>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</si>
  <si>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</si>
  <si>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</si>
  <si>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</si>
  <si>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</si>
  <si>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</si>
  <si>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</si>
  <si>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</si>
  <si>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</si>
  <si>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</si>
  <si>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</si>
  <si>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</si>
  <si>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</si>
  <si>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</si>
  <si>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</si>
  <si>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</si>
  <si>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</si>
  <si>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</si>
  <si>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</si>
  <si>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</si>
  <si>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</si>
  <si>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</si>
  <si>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</si>
  <si>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</si>
  <si>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</si>
  <si>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</si>
  <si>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</si>
  <si>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</si>
  <si>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</si>
  <si>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</si>
  <si>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</si>
  <si>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</si>
  <si>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</si>
  <si>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</si>
  <si>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</si>
  <si>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</si>
  <si>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</si>
  <si>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</si>
  <si>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</si>
  <si>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</si>
  <si>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</si>
  <si>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</si>
  <si>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</si>
  <si>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</si>
  <si>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</si>
  <si>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</si>
  <si>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</si>
  <si>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</si>
  <si>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</si>
  <si>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</si>
  <si>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</si>
  <si>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</si>
  <si>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</si>
  <si>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</si>
  <si>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</si>
  <si>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</si>
  <si>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</si>
  <si>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</si>
  <si>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</si>
  <si>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</si>
  <si>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</si>
  <si>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</si>
  <si>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</si>
  <si>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</si>
  <si>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</si>
  <si>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</si>
  <si>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</si>
  <si>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</si>
  <si>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</si>
  <si>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</si>
  <si>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</si>
  <si>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</si>
  <si>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</si>
  <si>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</si>
  <si>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</si>
  <si>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</si>
  <si>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</si>
  <si>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</si>
  <si>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</si>
  <si>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</si>
  <si>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</si>
  <si>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</si>
  <si>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</si>
  <si>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</si>
  <si>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</si>
  <si>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</si>
  <si>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</si>
  <si>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</si>
  <si>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</si>
  <si>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</si>
  <si>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</si>
  <si>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</si>
  <si>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</si>
  <si>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</si>
  <si>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</si>
  <si>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</si>
  <si>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</si>
  <si>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</si>
  <si>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</si>
  <si>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</si>
  <si>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</si>
  <si>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</si>
  <si>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</si>
  <si>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</si>
  <si>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</si>
  <si>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</si>
  <si>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</si>
  <si>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</si>
  <si>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</si>
  <si>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</si>
  <si>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</si>
  <si>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</si>
  <si>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</si>
  <si>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</si>
  <si>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</si>
  <si>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</si>
  <si>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</si>
  <si>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</si>
  <si>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</si>
  <si>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</si>
  <si>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</si>
  <si>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</si>
  <si>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</si>
  <si>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</si>
  <si>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</si>
  <si>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</si>
  <si>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</si>
  <si>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</si>
  <si>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</si>
  <si>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</si>
  <si>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</si>
  <si>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</si>
  <si>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</si>
  <si>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</si>
  <si>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</si>
  <si>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</si>
  <si>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</si>
  <si>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</si>
  <si>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</si>
  <si>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</si>
  <si>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</si>
  <si>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</si>
  <si>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</si>
  <si>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</si>
  <si>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</si>
  <si>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</si>
  <si>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</si>
  <si>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</si>
  <si>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</si>
  <si>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</si>
  <si>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</si>
  <si>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</si>
  <si>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</si>
  <si>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</si>
  <si>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</si>
  <si>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</si>
  <si>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</si>
  <si>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</si>
  <si>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</si>
  <si>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</si>
  <si>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</si>
  <si>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</si>
  <si>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</si>
  <si>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</si>
  <si>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</si>
  <si>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</si>
  <si>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</si>
  <si>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</si>
  <si>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</si>
  <si>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</si>
  <si>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</si>
  <si>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</si>
  <si>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</si>
  <si>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</si>
  <si>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</si>
  <si>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</si>
  <si>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</si>
  <si>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</si>
  <si>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</si>
  <si>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</si>
  <si>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</si>
  <si>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</si>
  <si>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</si>
  <si>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</si>
  <si>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</si>
  <si>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</si>
  <si>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</si>
  <si>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</si>
  <si>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</si>
  <si>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</si>
  <si>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</si>
  <si>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</si>
  <si>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</si>
  <si>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</si>
  <si>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</si>
  <si>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</si>
  <si>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</si>
  <si>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</si>
  <si>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</si>
  <si>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</si>
  <si>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</si>
  <si>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</si>
  <si>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</si>
  <si>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</si>
  <si>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</si>
  <si>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</si>
  <si>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</si>
  <si>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</si>
  <si>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</si>
  <si>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</si>
  <si>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</si>
  <si>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</si>
  <si>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</si>
  <si>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</si>
  <si>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</si>
  <si>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</si>
  <si>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</si>
  <si>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</si>
  <si>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</si>
  <si>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</si>
  <si>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</si>
  <si>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</si>
  <si>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</si>
  <si>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</si>
  <si>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</si>
  <si>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</si>
  <si>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</si>
  <si>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</si>
  <si>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</si>
  <si>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</si>
  <si>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</si>
  <si>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</si>
  <si>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</si>
  <si>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</si>
  <si>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</si>
  <si>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</si>
  <si>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</si>
  <si>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</si>
  <si>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</si>
  <si>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</si>
  <si>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</si>
  <si>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</si>
  <si>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</si>
  <si>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</si>
  <si>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</si>
  <si>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</si>
  <si>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</si>
  <si>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</si>
  <si>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</si>
  <si>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</si>
  <si>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</si>
  <si>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</si>
  <si>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</si>
  <si>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</si>
  <si>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</si>
  <si>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</si>
  <si>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</si>
  <si>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</si>
  <si>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</si>
  <si>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</si>
  <si>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</si>
  <si>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</si>
  <si>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</si>
  <si>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</si>
  <si>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</si>
  <si>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</si>
  <si>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</si>
  <si>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</si>
  <si>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</si>
  <si>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</si>
  <si>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</si>
  <si>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</si>
  <si>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</si>
  <si>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</si>
  <si>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</si>
  <si>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</si>
  <si>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</si>
  <si>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</si>
  <si>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</si>
  <si>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</si>
  <si>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</si>
  <si>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</si>
  <si>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</si>
  <si>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</si>
  <si>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</si>
  <si>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</si>
  <si>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</si>
  <si>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</si>
  <si>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</si>
  <si>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</si>
  <si>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</si>
  <si>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</si>
  <si>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</si>
  <si>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</si>
  <si>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</si>
  <si>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</si>
  <si>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</si>
  <si>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</si>
  <si>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</si>
  <si>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</si>
  <si>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</si>
  <si>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</si>
  <si>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</si>
  <si>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</si>
  <si>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</si>
  <si>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</si>
  <si>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</si>
  <si>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</si>
  <si>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</si>
  <si>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</si>
  <si>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</si>
  <si>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</si>
  <si>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</si>
  <si>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</si>
  <si>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</si>
  <si>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</si>
  <si>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</si>
  <si>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</si>
  <si>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</si>
  <si>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</si>
  <si>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</si>
  <si>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</si>
  <si>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</si>
  <si>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</si>
  <si>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</si>
  <si>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</si>
  <si>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</si>
  <si>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</si>
  <si>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</si>
  <si>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</si>
  <si>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</si>
  <si>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</si>
  <si>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</si>
  <si>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</si>
  <si>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</si>
  <si>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</si>
  <si>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</si>
  <si>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</si>
  <si>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</si>
  <si>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</si>
  <si>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</si>
  <si>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</si>
  <si>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</si>
  <si>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</si>
  <si>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</si>
  <si>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</si>
  <si>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</si>
  <si>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</si>
  <si>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</si>
  <si>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</si>
  <si>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</si>
  <si>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</si>
  <si>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</si>
  <si>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</si>
  <si>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</si>
  <si>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</si>
  <si>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</si>
  <si>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</si>
  <si>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</si>
  <si>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</si>
  <si>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</si>
  <si>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</si>
  <si>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</si>
  <si>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</si>
  <si>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</si>
  <si>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</si>
  <si>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</si>
  <si>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</si>
  <si>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</si>
  <si>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</si>
  <si>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</si>
  <si>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</si>
  <si>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</si>
  <si>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</si>
  <si>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</si>
  <si>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</si>
  <si>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</si>
  <si>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</si>
  <si>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</si>
  <si>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</si>
  <si>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</si>
  <si>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</si>
  <si>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</si>
  <si>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</si>
  <si>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</si>
  <si>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</si>
  <si>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</si>
  <si>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</si>
  <si>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</si>
  <si>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</si>
  <si>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</si>
  <si>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</si>
  <si>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</si>
  <si>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</si>
  <si>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</si>
  <si>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</si>
  <si>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</si>
  <si>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</si>
  <si>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</si>
  <si>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</si>
  <si>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</si>
  <si>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</si>
  <si>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</si>
  <si>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</si>
  <si>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</si>
  <si>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</si>
  <si>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</si>
  <si>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</si>
  <si>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</si>
  <si>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</si>
  <si>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</si>
  <si>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</si>
  <si>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</si>
  <si>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</si>
  <si>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</si>
  <si>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</si>
  <si>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</si>
  <si>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</si>
  <si>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</si>
  <si>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</si>
  <si>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</si>
  <si>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</si>
  <si>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</si>
  <si>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</si>
  <si>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</si>
  <si>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</si>
  <si>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</si>
  <si>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</si>
  <si>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</si>
  <si>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</si>
  <si>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</si>
  <si>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</si>
  <si>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</si>
  <si>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</si>
  <si>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</si>
  <si>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</si>
  <si>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</si>
  <si>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</si>
  <si>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</si>
  <si>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</si>
  <si>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</si>
  <si>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</si>
  <si>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</si>
  <si>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</si>
  <si>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</si>
  <si>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</si>
  <si>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</si>
  <si>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</si>
  <si>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</si>
  <si>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</si>
  <si>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</si>
  <si>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</si>
  <si>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</si>
  <si>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</si>
  <si>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</si>
  <si>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</si>
  <si>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</si>
  <si>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</si>
  <si>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</si>
  <si>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</si>
  <si>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</si>
  <si>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</si>
  <si>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</si>
  <si>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</si>
  <si>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</si>
  <si>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</si>
  <si>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</si>
  <si>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</si>
  <si>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</si>
  <si>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</si>
  <si>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</si>
  <si>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</si>
  <si>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</si>
  <si>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</si>
  <si>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</si>
  <si>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</si>
  <si>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</si>
  <si>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</si>
  <si>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</si>
  <si>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</si>
  <si>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</si>
  <si>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</si>
  <si>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</si>
  <si>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</si>
  <si>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</si>
  <si>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</si>
  <si>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</si>
  <si>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</si>
  <si>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</si>
  <si>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</si>
  <si>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</si>
  <si>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</si>
  <si>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</si>
  <si>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</si>
  <si>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</si>
  <si>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</si>
  <si>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</si>
  <si>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</si>
  <si>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</si>
  <si>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</si>
  <si>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</si>
  <si>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</si>
  <si>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</si>
  <si>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</si>
  <si>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</si>
  <si>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</si>
  <si>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</si>
  <si>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</si>
  <si>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</si>
  <si>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</si>
  <si>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</si>
  <si>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</si>
  <si>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</si>
  <si>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</si>
  <si>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</si>
  <si>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</si>
  <si>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</si>
  <si>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</si>
  <si>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</si>
  <si>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</si>
  <si>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</si>
  <si>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</si>
  <si>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</si>
  <si>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</si>
  <si>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</si>
  <si>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</si>
  <si>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</si>
  <si>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</si>
  <si>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</si>
  <si>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</si>
  <si>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</si>
  <si>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</si>
  <si>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</si>
  <si>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</si>
  <si>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</si>
  <si>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</si>
  <si>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</si>
  <si>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</si>
  <si>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</si>
  <si>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</si>
  <si>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</si>
  <si>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</si>
  <si>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</si>
  <si>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</si>
  <si>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</si>
  <si>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</si>
  <si>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</si>
  <si>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</si>
  <si>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</si>
  <si>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</si>
  <si>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</si>
  <si>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</si>
  <si>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</si>
  <si>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</si>
  <si>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</si>
  <si>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</si>
  <si>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</si>
  <si>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</si>
  <si>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</si>
  <si>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</si>
  <si>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</si>
  <si>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</si>
  <si>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</si>
  <si>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</si>
  <si>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</si>
  <si>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</si>
  <si>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</si>
  <si>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</si>
  <si>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</si>
  <si>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</si>
  <si>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</si>
  <si>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</si>
  <si>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</si>
  <si>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</si>
  <si>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</si>
  <si>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</si>
  <si>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</si>
  <si>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</si>
  <si>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</si>
  <si>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</si>
  <si>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</si>
  <si>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</si>
  <si>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</si>
  <si>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</si>
  <si>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</si>
  <si>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</si>
  <si>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</si>
  <si>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</si>
  <si>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</si>
  <si>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</si>
  <si>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</si>
  <si>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</si>
  <si>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</si>
  <si>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</si>
  <si>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</si>
  <si>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</si>
  <si>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</si>
  <si>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</si>
  <si>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</si>
  <si>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</si>
  <si>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</si>
  <si>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</si>
  <si>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</si>
  <si>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</si>
  <si>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</si>
  <si>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</si>
  <si>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</si>
  <si>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</si>
  <si>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</si>
  <si>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</si>
  <si>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</si>
  <si>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</si>
  <si>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</si>
  <si>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</si>
  <si>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</si>
  <si>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</si>
  <si>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</si>
  <si>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</si>
  <si>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</si>
  <si>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</si>
  <si>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</si>
  <si>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</si>
  <si>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</si>
  <si>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</si>
  <si>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</si>
  <si>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</si>
  <si>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</si>
  <si>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</si>
  <si>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</si>
  <si>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</si>
  <si>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</si>
  <si>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</si>
  <si>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</si>
  <si>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</si>
  <si>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</si>
  <si>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</si>
  <si>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</si>
  <si>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</si>
  <si>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</si>
  <si>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</si>
  <si>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</si>
  <si>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</si>
  <si>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</si>
  <si>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</si>
  <si>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</si>
  <si>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</si>
  <si>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</si>
  <si>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</si>
  <si>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</si>
  <si>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</si>
  <si>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</si>
  <si>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</si>
  <si>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</si>
  <si>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</si>
  <si>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</si>
  <si>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</si>
  <si>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</si>
  <si>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</si>
  <si>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</si>
  <si>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</si>
  <si>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</si>
  <si>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</si>
  <si>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</si>
  <si>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</si>
  <si>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</si>
  <si>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</si>
  <si>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</si>
  <si>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</si>
  <si>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</si>
  <si>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</si>
  <si>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</si>
  <si>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</si>
  <si>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</si>
  <si>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</si>
  <si>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</si>
  <si>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</si>
  <si>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</si>
  <si>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</si>
  <si>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</si>
  <si>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</si>
  <si>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</si>
  <si>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</si>
  <si>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</si>
  <si>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</si>
  <si>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</si>
  <si>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</si>
  <si>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</si>
  <si>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</si>
  <si>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</si>
  <si>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</si>
  <si>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</si>
  <si>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</si>
  <si>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</si>
  <si>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</si>
  <si>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</si>
  <si>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</si>
  <si>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</si>
  <si>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</si>
  <si>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</si>
  <si>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</si>
  <si>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</si>
  <si>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</si>
  <si>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</si>
  <si>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</si>
  <si>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</si>
  <si>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</si>
  <si>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</si>
  <si>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</si>
  <si>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</si>
  <si>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</si>
  <si>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</si>
  <si>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</si>
  <si>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</si>
  <si>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</si>
  <si>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</si>
  <si>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</si>
  <si>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</si>
  <si>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</si>
  <si>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</si>
  <si>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</si>
  <si>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</si>
  <si>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</si>
  <si>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</si>
  <si>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</si>
  <si>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</si>
  <si>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</si>
  <si>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</si>
  <si>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</si>
  <si>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</si>
  <si>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</si>
  <si>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</si>
  <si>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</si>
  <si>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</si>
  <si>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</si>
  <si>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</si>
  <si>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</si>
  <si>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</si>
  <si>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</si>
  <si>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</si>
  <si>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</si>
  <si>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</si>
  <si>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</si>
  <si>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</si>
  <si>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</si>
  <si>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</si>
  <si>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</si>
  <si>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</si>
  <si>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</si>
  <si>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</si>
  <si>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</si>
  <si>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</si>
  <si>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</si>
  <si>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</si>
  <si>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</si>
  <si>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</si>
  <si>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</si>
  <si>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</si>
  <si>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</si>
  <si>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</si>
  <si>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</si>
  <si>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</si>
  <si>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</si>
  <si>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</si>
  <si>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</si>
  <si>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</si>
  <si>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</si>
  <si>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</si>
  <si>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</si>
  <si>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</si>
  <si>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</si>
  <si>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</si>
  <si>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</si>
  <si>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</si>
  <si>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</si>
  <si>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</si>
  <si>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</si>
  <si>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</si>
  <si>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</si>
  <si>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</si>
  <si>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</si>
  <si>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</si>
  <si>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</si>
  <si>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</si>
  <si>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</si>
  <si>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</si>
  <si>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</si>
  <si>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</si>
  <si>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</si>
  <si>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</si>
  <si>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</si>
  <si>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</si>
  <si>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</si>
  <si>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</si>
  <si>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</si>
  <si>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</si>
  <si>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</si>
  <si>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</si>
  <si>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</si>
  <si>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</si>
  <si>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</si>
  <si>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</si>
  <si>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</si>
  <si>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</si>
  <si>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</si>
  <si>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</si>
  <si>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</si>
  <si>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</si>
  <si>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</si>
  <si>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</si>
  <si>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</si>
  <si>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</si>
  <si>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</si>
  <si>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</si>
  <si>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</si>
  <si>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</si>
  <si>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</si>
  <si>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</si>
  <si>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</si>
  <si>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</si>
  <si>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</si>
  <si>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</si>
  <si>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</si>
  <si>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</si>
  <si>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</si>
  <si>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</si>
  <si>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</si>
  <si>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</si>
  <si>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</si>
  <si>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</si>
  <si>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</si>
  <si>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</si>
  <si>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</si>
  <si>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</si>
  <si>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</si>
  <si>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</si>
  <si>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</si>
  <si>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</si>
  <si>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</si>
  <si>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</si>
  <si>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</si>
  <si>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</si>
  <si>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</si>
  <si>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</si>
  <si>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</si>
  <si>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</si>
  <si>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</si>
  <si>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</si>
  <si>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</si>
  <si>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</si>
  <si>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</si>
  <si>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</si>
  <si>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</si>
  <si>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</si>
  <si>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</si>
  <si>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</si>
  <si>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</si>
  <si>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</si>
  <si>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</si>
  <si>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</si>
  <si>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</si>
  <si>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</si>
  <si>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</si>
  <si>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</si>
  <si>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</si>
  <si>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</si>
  <si>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</si>
  <si>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</si>
  <si>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</si>
  <si>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</si>
  <si>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</si>
  <si>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</si>
  <si>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</si>
  <si>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</si>
  <si>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</si>
  <si>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</si>
  <si>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</si>
  <si>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</si>
  <si>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</si>
  <si>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</si>
  <si>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</si>
  <si>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</si>
  <si>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</si>
  <si>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</si>
  <si>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</si>
  <si>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</si>
  <si>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</si>
  <si>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</si>
  <si>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</si>
  <si>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</si>
  <si>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</si>
  <si>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</si>
  <si>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</si>
  <si>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</si>
  <si>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</si>
  <si>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</si>
  <si>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</si>
  <si>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</si>
  <si>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</si>
  <si>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</si>
  <si>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</si>
  <si>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</si>
  <si>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</si>
  <si>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</si>
  <si>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</si>
  <si>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</si>
  <si>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</si>
  <si>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</si>
  <si>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</si>
  <si>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</si>
  <si>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</si>
  <si>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</si>
  <si>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</si>
  <si>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</si>
  <si>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</si>
  <si>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</si>
  <si>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</si>
  <si>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</si>
  <si>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</si>
  <si>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</si>
  <si>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</si>
  <si>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</si>
  <si>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</si>
  <si>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</si>
  <si>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</si>
  <si>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</si>
  <si>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</si>
  <si>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</si>
  <si>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</si>
  <si>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</si>
  <si>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</si>
  <si>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</si>
  <si>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</si>
  <si>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</si>
  <si>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</si>
  <si>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</si>
  <si>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</si>
  <si>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</si>
  <si>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</si>
  <si>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</si>
  <si>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</si>
  <si>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</si>
  <si>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</si>
  <si>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</si>
  <si>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</si>
  <si>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</si>
  <si>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</si>
  <si>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</si>
  <si>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</si>
  <si>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</si>
  <si>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</si>
  <si>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</si>
  <si>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</si>
  <si>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</si>
  <si>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</si>
  <si>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</si>
  <si>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</si>
  <si>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</si>
  <si>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</si>
  <si>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</si>
  <si>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</si>
  <si>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</si>
  <si>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</si>
  <si>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</si>
  <si>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</si>
  <si>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</si>
  <si>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</si>
  <si>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</si>
  <si>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</si>
  <si>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</si>
  <si>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</si>
  <si>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</si>
  <si>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</si>
  <si>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</si>
  <si>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</si>
  <si>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</si>
  <si>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</si>
  <si>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</si>
  <si>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</si>
  <si>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</si>
  <si>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</si>
  <si>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</si>
  <si>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</si>
  <si>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</si>
  <si>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</si>
  <si>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</si>
  <si>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</si>
  <si>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</si>
  <si>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</si>
  <si>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</si>
  <si>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</si>
  <si>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</si>
  <si>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</si>
  <si>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</si>
  <si>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</si>
  <si>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</si>
  <si>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</si>
  <si>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</si>
  <si>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</si>
  <si>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</si>
  <si>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</si>
  <si>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</si>
  <si>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</si>
  <si>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</si>
  <si>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</si>
  <si>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</si>
  <si>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</si>
  <si>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</si>
  <si>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</si>
  <si>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</si>
  <si>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</si>
  <si>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</si>
  <si>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</si>
  <si>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</si>
  <si>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</si>
  <si>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</si>
  <si>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</si>
  <si>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</si>
  <si>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</si>
  <si>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</si>
  <si>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</si>
  <si>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</si>
  <si>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</si>
  <si>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</si>
  <si>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</si>
  <si>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</si>
  <si>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</si>
  <si>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</si>
  <si>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</si>
  <si>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</si>
  <si>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</si>
  <si>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</si>
  <si>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</si>
  <si>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</si>
  <si>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</si>
  <si>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</si>
  <si>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</si>
  <si>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</si>
  <si>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</si>
  <si>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</si>
  <si>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</si>
  <si>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</si>
  <si>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</si>
  <si>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</si>
  <si>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</si>
  <si>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</si>
  <si>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</si>
  <si>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</si>
  <si>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</si>
  <si>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</si>
  <si>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</si>
  <si>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</si>
  <si>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</si>
  <si>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</si>
  <si>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</si>
  <si>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</si>
  <si>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</si>
  <si>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</si>
  <si>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</si>
  <si>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</si>
  <si>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</si>
  <si>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</si>
  <si>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</si>
  <si>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</si>
  <si>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</si>
  <si>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</si>
  <si>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</si>
  <si>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</si>
  <si>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</si>
  <si>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</si>
  <si>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</si>
  <si>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</si>
  <si>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</si>
  <si>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</si>
  <si>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</si>
  <si>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</si>
  <si>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</si>
  <si>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</si>
  <si>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</si>
  <si>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</si>
  <si>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</si>
  <si>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</si>
  <si>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</si>
  <si>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</si>
  <si>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</si>
  <si>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</si>
  <si>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</si>
  <si>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</si>
  <si>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</si>
  <si>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</si>
  <si>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</si>
  <si>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</si>
  <si>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</si>
  <si>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</si>
  <si>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</si>
  <si>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</si>
  <si>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</si>
  <si>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</si>
  <si>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</si>
  <si>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</si>
  <si>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</si>
  <si>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</si>
  <si>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</si>
  <si>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</si>
  <si>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</si>
  <si>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</si>
  <si>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</si>
  <si>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</si>
  <si>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</si>
  <si>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</si>
  <si>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</si>
  <si>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</si>
  <si>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</si>
  <si>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</si>
  <si>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</si>
  <si>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</si>
  <si>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</si>
  <si>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</si>
  <si>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</si>
  <si>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</si>
  <si>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</si>
  <si>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</si>
  <si>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</si>
  <si>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</si>
  <si>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</si>
  <si>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</si>
  <si>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</si>
  <si>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</si>
  <si>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</si>
  <si>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</si>
  <si>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</si>
  <si>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</si>
  <si>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</si>
  <si>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</si>
  <si>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</si>
  <si>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</si>
  <si>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</si>
  <si>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</si>
  <si>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</si>
  <si>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</si>
  <si>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</si>
  <si>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</si>
  <si>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</si>
  <si>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</si>
  <si>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</si>
  <si>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</si>
  <si>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</si>
  <si>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</si>
  <si>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</si>
  <si>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</si>
  <si>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</si>
  <si>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</si>
  <si>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</si>
  <si>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</si>
  <si>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</si>
  <si>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</si>
  <si>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</si>
  <si>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</si>
  <si>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</si>
  <si>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</si>
  <si>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</si>
  <si>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</si>
  <si>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</si>
  <si>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</si>
  <si>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</si>
  <si>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</si>
  <si>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</si>
  <si>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</si>
  <si>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</si>
  <si>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</si>
  <si>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</si>
  <si>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</si>
  <si>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</si>
  <si>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</si>
  <si>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</si>
  <si>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</si>
  <si>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</si>
  <si>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</si>
  <si>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</si>
  <si>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</si>
  <si>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</si>
  <si>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</si>
  <si>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</si>
  <si>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</si>
  <si>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</si>
  <si>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</si>
  <si>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</si>
  <si>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</si>
  <si>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</si>
  <si>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</si>
  <si>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</si>
  <si>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</si>
  <si>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</si>
  <si>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</si>
  <si>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</si>
  <si>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</si>
  <si>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</si>
  <si>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</si>
  <si>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</si>
  <si>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</si>
  <si>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</si>
  <si>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</si>
  <si>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</si>
  <si>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</si>
  <si>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</si>
  <si>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</si>
  <si>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</si>
  <si>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</si>
  <si>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</si>
  <si>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</si>
  <si>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</si>
  <si>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</si>
  <si>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</si>
  <si>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</si>
  <si>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</si>
  <si>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</si>
  <si>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</si>
  <si>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</si>
  <si>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</si>
  <si>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</si>
  <si>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</si>
  <si>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</si>
  <si>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</si>
  <si>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</si>
  <si>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</si>
  <si>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</si>
  <si>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</si>
  <si>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</si>
  <si>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</si>
  <si>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</si>
  <si>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</si>
  <si>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</si>
  <si>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</si>
  <si>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</si>
  <si>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</si>
  <si>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</si>
  <si>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</si>
  <si>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</si>
  <si>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</si>
  <si>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</si>
  <si>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</si>
  <si>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</si>
  <si>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</si>
  <si>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</si>
  <si>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</si>
  <si>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</si>
  <si>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</si>
  <si>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</si>
  <si>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</si>
  <si>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</si>
  <si>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</si>
  <si>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</si>
  <si>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</si>
  <si>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</si>
  <si>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</si>
  <si>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</si>
  <si>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</si>
  <si>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</si>
  <si>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</si>
  <si>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</si>
  <si>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</si>
  <si>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</si>
  <si>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</si>
  <si>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</si>
  <si>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</si>
  <si>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</si>
  <si>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</si>
  <si>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</si>
  <si>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</si>
  <si>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</si>
  <si>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</si>
  <si>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</si>
  <si>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</si>
  <si>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</si>
  <si>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</si>
  <si>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</si>
  <si>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</si>
  <si>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</si>
  <si>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</si>
  <si>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</si>
  <si>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</si>
  <si>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</si>
  <si>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</si>
  <si>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</si>
  <si>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</si>
  <si>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</si>
  <si>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</si>
  <si>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</si>
  <si>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</si>
  <si>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</si>
  <si>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</si>
  <si>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</si>
  <si>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</si>
  <si>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</si>
  <si>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</si>
  <si>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</si>
  <si>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</si>
  <si>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</si>
  <si>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</si>
  <si>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</si>
  <si>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</si>
  <si>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</si>
  <si>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</si>
  <si>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</si>
  <si>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</si>
  <si>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</si>
  <si>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</si>
  <si>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</si>
  <si>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</si>
  <si>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</si>
  <si>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</si>
  <si>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</si>
  <si>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</si>
  <si>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</si>
  <si>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</si>
  <si>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</si>
  <si>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</si>
  <si>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</si>
  <si>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</si>
  <si>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</si>
  <si>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</si>
  <si>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</si>
  <si>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</si>
  <si>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</si>
  <si>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</si>
  <si>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</si>
  <si>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</si>
  <si>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</si>
  <si>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</si>
  <si>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</si>
  <si>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</si>
  <si>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</si>
  <si>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</si>
  <si>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</si>
  <si>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</si>
  <si>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</si>
  <si>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</si>
  <si>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</si>
  <si>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</si>
  <si>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</si>
  <si>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</si>
  <si>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</si>
  <si>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</si>
  <si>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</si>
  <si>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</si>
  <si>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</si>
  <si>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</si>
  <si>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</si>
  <si>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</si>
  <si>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</si>
  <si>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</si>
  <si>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</si>
  <si>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</si>
  <si>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</si>
  <si>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</si>
  <si>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</si>
  <si>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</si>
  <si>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</si>
  <si>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</si>
  <si>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</si>
  <si>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</si>
  <si>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</si>
  <si>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</si>
  <si>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</si>
  <si>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</si>
  <si>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</si>
  <si>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</si>
  <si>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</si>
  <si>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</si>
  <si>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</si>
  <si>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</si>
  <si>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</si>
  <si>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</si>
  <si>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</si>
  <si>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</si>
  <si>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</si>
  <si>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</si>
  <si>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</si>
  <si>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</si>
  <si>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</si>
  <si>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</si>
  <si>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</si>
  <si>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</si>
  <si>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</si>
  <si>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</si>
  <si>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</si>
  <si>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</si>
  <si>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</si>
  <si>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</si>
  <si>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</si>
  <si>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</si>
  <si>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</si>
  <si>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</si>
  <si>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</si>
  <si>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</si>
  <si>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</si>
  <si>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</si>
  <si>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</si>
  <si>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</si>
  <si>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</si>
  <si>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</si>
  <si>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</si>
  <si>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</si>
  <si>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</si>
  <si>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</si>
  <si>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</si>
  <si>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</si>
  <si>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</si>
  <si>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</si>
  <si>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</si>
  <si>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</si>
  <si>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</si>
  <si>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</si>
  <si>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</si>
  <si>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</si>
  <si>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</si>
  <si>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</si>
  <si>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</si>
  <si>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</si>
  <si>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</si>
  <si>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</si>
  <si>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</si>
  <si>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</si>
  <si>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</si>
  <si>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</si>
  <si>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</si>
  <si>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</si>
  <si>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</si>
  <si>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</si>
  <si>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</si>
  <si>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</si>
  <si>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</si>
  <si>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</si>
  <si>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</si>
  <si>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</si>
  <si>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</si>
  <si>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</si>
  <si>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</si>
  <si>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</si>
  <si>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</si>
  <si>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</si>
  <si>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</si>
  <si>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</si>
  <si>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</si>
  <si>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</si>
  <si>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</si>
  <si>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</si>
  <si>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</si>
  <si>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</si>
  <si>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</si>
  <si>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</si>
  <si>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</si>
  <si>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</si>
  <si>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</si>
  <si>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</si>
  <si>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</si>
  <si>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</si>
  <si>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</si>
  <si>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</si>
  <si>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</si>
  <si>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</si>
  <si>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</si>
  <si>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</si>
  <si>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</si>
  <si>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</si>
  <si>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</si>
  <si>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</si>
  <si>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</si>
  <si>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</si>
  <si>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</si>
  <si>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</si>
  <si>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</si>
  <si>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</si>
  <si>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</si>
  <si>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</si>
  <si>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</si>
  <si>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</si>
  <si>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</si>
  <si>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</si>
  <si>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</si>
  <si>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</si>
  <si>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</si>
  <si>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</si>
  <si>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</si>
  <si>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</si>
  <si>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</si>
  <si>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</si>
  <si>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</si>
  <si>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</si>
  <si>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</si>
  <si>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</si>
  <si>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</si>
  <si>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</si>
  <si>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</si>
  <si>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</si>
  <si>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</si>
  <si>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</si>
  <si>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</si>
  <si>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</si>
  <si>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</si>
  <si>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</si>
  <si>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</si>
  <si>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</si>
  <si>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</si>
  <si>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</si>
  <si>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</si>
  <si>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</si>
  <si>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</si>
  <si>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</si>
  <si>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</si>
  <si>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</si>
  <si>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</si>
  <si>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</si>
  <si>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</si>
  <si>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</si>
  <si>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</si>
  <si>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</si>
  <si>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</si>
  <si>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</si>
  <si>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</si>
  <si>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</si>
  <si>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</si>
  <si>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</si>
  <si>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</si>
  <si>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</si>
  <si>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</si>
  <si>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</si>
  <si>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</si>
  <si>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</si>
  <si>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</si>
  <si>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</si>
  <si>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</si>
  <si>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</si>
  <si>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</si>
  <si>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</si>
  <si>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</si>
  <si>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</si>
  <si>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</si>
  <si>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</si>
  <si>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</si>
  <si>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</si>
  <si>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</si>
  <si>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</si>
  <si>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</si>
  <si>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</si>
  <si>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</si>
  <si>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</si>
  <si>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</si>
  <si>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</si>
  <si>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</si>
  <si>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</si>
  <si>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</si>
  <si>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</si>
  <si>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</si>
  <si>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</si>
  <si>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</si>
  <si>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</si>
  <si>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</si>
  <si>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</si>
  <si>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</si>
  <si>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</si>
  <si>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</si>
  <si>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</si>
  <si>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</si>
  <si>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</si>
  <si>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</si>
  <si>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</si>
  <si>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</si>
  <si>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</si>
  <si>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</si>
  <si>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</si>
  <si>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</si>
  <si>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</si>
  <si>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</si>
  <si>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</si>
  <si>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</si>
  <si>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</si>
  <si>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</si>
  <si>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</si>
  <si>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</si>
  <si>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</si>
  <si>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</si>
  <si>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</si>
  <si>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</si>
  <si>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</si>
  <si>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</si>
  <si>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</si>
  <si>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</si>
  <si>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</si>
  <si>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</si>
  <si>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</si>
  <si>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</si>
  <si>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</si>
  <si>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</si>
  <si>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</si>
  <si>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</si>
  <si>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</si>
  <si>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</si>
  <si>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</si>
  <si>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</si>
  <si>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</si>
  <si>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</si>
  <si>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</si>
  <si>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</si>
  <si>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</si>
  <si>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</si>
  <si>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</si>
  <si>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</si>
  <si>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</si>
  <si>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</si>
  <si>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</si>
  <si>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</si>
  <si>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</si>
  <si>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</si>
  <si>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</si>
  <si>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</si>
  <si>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</si>
  <si>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</si>
  <si>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</si>
  <si>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</si>
  <si>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</si>
  <si>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</si>
  <si>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</si>
  <si>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</si>
  <si>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</si>
  <si>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</si>
  <si>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</si>
  <si>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</si>
  <si>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</si>
  <si>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</si>
  <si>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</si>
  <si>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</si>
  <si>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</si>
  <si>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</si>
  <si>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</si>
  <si>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</si>
  <si>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</si>
  <si>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</si>
  <si>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</si>
  <si>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</si>
  <si>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</si>
  <si>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</si>
  <si>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</si>
  <si>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</si>
  <si>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</si>
  <si>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</si>
  <si>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</si>
  <si>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</si>
  <si>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</si>
  <si>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</si>
  <si>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</si>
  <si>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</si>
  <si>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</si>
  <si>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</si>
  <si>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</si>
  <si>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</si>
  <si>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</si>
  <si>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</si>
  <si>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</si>
  <si>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</si>
  <si>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</si>
  <si>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</si>
  <si>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</si>
  <si>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</si>
  <si>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</si>
  <si>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</si>
  <si>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</si>
  <si>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</si>
  <si>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</si>
  <si>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</si>
  <si>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</si>
  <si>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</si>
  <si>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</si>
  <si>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</si>
  <si>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</si>
  <si>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</si>
  <si>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</si>
  <si>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</si>
  <si>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</si>
  <si>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</si>
  <si>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</si>
  <si>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</si>
  <si>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</si>
  <si>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</si>
  <si>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</si>
  <si>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</si>
  <si>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</si>
  <si>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</si>
  <si>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</si>
  <si>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</si>
  <si>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</si>
  <si>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</si>
  <si>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</si>
  <si>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</si>
  <si>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</si>
  <si>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</si>
  <si>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</si>
  <si>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</si>
  <si>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</si>
  <si>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</si>
  <si>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</si>
  <si>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</si>
  <si>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</si>
  <si>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</si>
  <si>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</si>
  <si>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</si>
  <si>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</si>
  <si>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</si>
  <si>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</si>
  <si>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</si>
  <si>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</si>
  <si>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</si>
  <si>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</si>
  <si>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</si>
  <si>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</si>
  <si>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</si>
  <si>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</si>
  <si>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</si>
  <si>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</si>
  <si>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</si>
  <si>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</si>
  <si>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</si>
  <si>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</si>
  <si>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</si>
  <si>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</si>
  <si>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</si>
  <si>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</si>
  <si>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</si>
  <si>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</si>
  <si>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</si>
  <si>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</si>
  <si>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</si>
  <si>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</si>
  <si>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</si>
  <si>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</si>
  <si>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</si>
  <si>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</si>
  <si>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</si>
  <si>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</si>
  <si>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</si>
  <si>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</si>
  <si>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</si>
  <si>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</si>
  <si>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</si>
  <si>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</si>
  <si>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</si>
  <si>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</si>
  <si>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</si>
  <si>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</si>
  <si>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</si>
  <si>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</si>
  <si>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</si>
  <si>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</si>
  <si>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</si>
  <si>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</si>
  <si>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</si>
  <si>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</si>
  <si>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</si>
  <si>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</si>
  <si>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</si>
  <si>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</si>
  <si>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</si>
  <si>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</si>
  <si>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</si>
  <si>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</si>
  <si>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</si>
  <si>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</si>
  <si>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</si>
  <si>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</si>
  <si>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</si>
  <si>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</si>
  <si>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</si>
  <si>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</si>
  <si>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</si>
  <si>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</si>
  <si>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</si>
  <si>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</si>
  <si>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</si>
  <si>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</si>
  <si>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</si>
  <si>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</si>
  <si>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</si>
  <si>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</si>
  <si>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</si>
  <si>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</si>
  <si>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</si>
  <si>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</si>
  <si>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</si>
  <si>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</si>
  <si>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</si>
  <si>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</si>
  <si>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</si>
  <si>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</si>
  <si>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</si>
  <si>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</si>
  <si>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</si>
  <si>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</si>
  <si>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</si>
  <si>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</si>
  <si>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</si>
  <si>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</si>
  <si>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</si>
  <si>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</si>
  <si>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</si>
  <si>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</si>
  <si>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</si>
  <si>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</si>
  <si>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</si>
  <si>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</si>
  <si>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</si>
  <si>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</si>
  <si>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</si>
  <si>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</si>
  <si>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</si>
  <si>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</si>
  <si>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</si>
  <si>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</si>
  <si>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</si>
  <si>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</si>
  <si>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</si>
  <si>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</si>
  <si>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</si>
  <si>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</si>
  <si>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</si>
  <si>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</si>
  <si>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</si>
  <si>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</si>
  <si>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</si>
  <si>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</si>
  <si>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</si>
  <si>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</si>
  <si>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</si>
  <si>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</si>
  <si>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</si>
  <si>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</si>
  <si>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</si>
  <si>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</si>
  <si>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</si>
  <si>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</si>
  <si>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</si>
  <si>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</si>
  <si>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</si>
  <si>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</si>
  <si>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</si>
  <si>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</si>
  <si>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</si>
  <si>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</si>
  <si>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</si>
  <si>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</si>
  <si>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</si>
  <si>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</si>
  <si>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</si>
  <si>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</si>
  <si>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</si>
  <si>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</si>
  <si>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</si>
  <si>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</si>
  <si>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</si>
  <si>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</si>
  <si>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</si>
  <si>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</si>
  <si>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</si>
  <si>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</si>
  <si>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</si>
  <si>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</si>
  <si>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</si>
  <si>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</si>
  <si>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</si>
  <si>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</si>
  <si>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</si>
  <si>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</si>
  <si>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</si>
  <si>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</si>
  <si>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</si>
  <si>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</si>
  <si>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</si>
  <si>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</si>
  <si>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</si>
  <si>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</si>
  <si>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</si>
  <si>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</si>
  <si>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</si>
  <si>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</si>
  <si>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</si>
  <si>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</si>
  <si>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</si>
  <si>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</si>
  <si>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</si>
  <si>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</si>
  <si>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</si>
  <si>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</si>
  <si>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</si>
  <si>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</si>
  <si>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</si>
  <si>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</si>
  <si>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</si>
  <si>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</si>
  <si>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</si>
  <si>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</si>
  <si>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</si>
  <si>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</si>
  <si>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</si>
  <si>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</si>
  <si>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</si>
  <si>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</si>
  <si>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</si>
  <si>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</si>
  <si>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</si>
  <si>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</si>
  <si>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</si>
  <si>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</si>
  <si>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</si>
  <si>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</si>
  <si>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</si>
  <si>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</si>
  <si>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</si>
  <si>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</si>
  <si>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</si>
  <si>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</si>
  <si>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</si>
  <si>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</si>
  <si>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</si>
  <si>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</si>
  <si>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</si>
  <si>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</si>
  <si>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</si>
  <si>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</si>
  <si>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</si>
  <si>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</si>
  <si>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</si>
  <si>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</si>
  <si>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</si>
  <si>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</si>
  <si>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</si>
  <si>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</si>
  <si>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</si>
  <si>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</si>
  <si>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</si>
  <si>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</si>
  <si>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</si>
  <si>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</si>
  <si>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</si>
  <si>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</si>
  <si>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</si>
  <si>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</si>
  <si>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</si>
  <si>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</si>
  <si>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</si>
  <si>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</si>
  <si>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</si>
  <si>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</si>
  <si>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</si>
  <si>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</si>
  <si>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</si>
  <si>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</si>
  <si>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</si>
  <si>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</si>
  <si>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</si>
  <si>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</si>
  <si>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</si>
  <si>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</si>
  <si>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</si>
  <si>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</si>
  <si>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</si>
  <si>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</si>
  <si>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</si>
  <si>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</si>
  <si>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</si>
  <si>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</si>
  <si>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</si>
  <si>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</si>
  <si>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</si>
  <si>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</si>
  <si>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</si>
  <si>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</si>
  <si>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</si>
  <si>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</si>
  <si>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</si>
  <si>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</si>
  <si>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</si>
  <si>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</si>
  <si>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</si>
  <si>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</si>
  <si>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</si>
  <si>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</si>
  <si>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</si>
  <si>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</si>
  <si>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</si>
  <si>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</si>
  <si>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</si>
  <si>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</si>
  <si>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</si>
  <si>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</si>
  <si>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</si>
  <si>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</si>
  <si>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</si>
  <si>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</si>
  <si>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</si>
  <si>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</si>
  <si>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</si>
  <si>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</si>
  <si>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</si>
  <si>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</si>
  <si>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</si>
  <si>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</si>
  <si>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</si>
  <si>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</si>
  <si>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</si>
  <si>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</si>
  <si>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</si>
  <si>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</si>
  <si>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</si>
  <si>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</si>
  <si>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</si>
  <si>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</si>
  <si>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</si>
  <si>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</si>
  <si>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</si>
  <si>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</si>
  <si>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</si>
  <si>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</si>
  <si>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</si>
  <si>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</si>
  <si>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</si>
  <si>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</si>
  <si>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</si>
  <si>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</si>
  <si>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</si>
  <si>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</si>
  <si>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</si>
  <si>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</si>
  <si>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</si>
  <si>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</si>
  <si>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</si>
  <si>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</si>
  <si>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</si>
  <si>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</si>
  <si>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</si>
  <si>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</si>
  <si>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</si>
  <si>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</si>
  <si>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</si>
  <si>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</si>
  <si>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</si>
  <si>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</si>
  <si>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</si>
  <si>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</si>
  <si>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</si>
  <si>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</si>
  <si>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</si>
  <si>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</si>
  <si>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</si>
  <si>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</si>
  <si>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</si>
  <si>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</si>
  <si>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</si>
  <si>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</si>
  <si>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</si>
  <si>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</si>
  <si>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</si>
  <si>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</si>
  <si>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</si>
  <si>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</si>
  <si>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</si>
  <si>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</si>
  <si>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</si>
  <si>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</si>
  <si>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</si>
  <si>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</si>
  <si>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</si>
  <si>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</si>
  <si>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</si>
  <si>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</si>
  <si>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</si>
  <si>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</si>
  <si>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</si>
  <si>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</si>
  <si>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</si>
  <si>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</si>
  <si>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</si>
  <si>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</si>
  <si>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</si>
  <si>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</si>
  <si>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</si>
  <si>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</si>
  <si>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</si>
  <si>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</si>
  <si>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</si>
  <si>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</si>
  <si>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</si>
  <si>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</si>
  <si>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</si>
  <si>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</si>
  <si>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</si>
  <si>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</si>
  <si>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</si>
  <si>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</si>
  <si>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</si>
  <si>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</si>
  <si>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</si>
  <si>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</si>
  <si>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</si>
  <si>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</si>
  <si>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</si>
  <si>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</si>
  <si>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</si>
  <si>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</si>
  <si>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</si>
  <si>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</si>
  <si>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</si>
  <si>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</si>
  <si>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</si>
  <si>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</si>
  <si>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</si>
  <si>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</si>
  <si>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</si>
  <si>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</si>
  <si>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</si>
  <si>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</si>
  <si>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</si>
  <si>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</si>
  <si>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</si>
  <si>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</si>
  <si>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</si>
  <si>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</si>
  <si>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</si>
  <si>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</si>
  <si>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</si>
  <si>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</si>
  <si>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</si>
  <si>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</si>
  <si>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</si>
  <si>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</si>
  <si>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</si>
  <si>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</si>
  <si>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</si>
  <si>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</si>
  <si>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</si>
  <si>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</si>
  <si>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</si>
  <si>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</si>
  <si>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</si>
  <si>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</si>
  <si>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</si>
  <si>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</si>
  <si>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</si>
  <si>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</si>
  <si>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</si>
  <si>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</si>
  <si>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</si>
  <si>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</si>
  <si>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</si>
  <si>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</si>
  <si>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</si>
  <si>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</si>
  <si>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</si>
  <si>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</si>
  <si>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</si>
  <si>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</si>
  <si>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</si>
  <si>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</si>
  <si>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</si>
  <si>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</si>
  <si>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</si>
  <si>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</si>
  <si>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</si>
  <si>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</si>
  <si>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</si>
  <si>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</si>
  <si>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</si>
  <si>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</si>
  <si>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</si>
  <si>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</si>
  <si>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</si>
  <si>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</si>
  <si>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</si>
  <si>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</si>
  <si>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</si>
  <si>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</si>
  <si>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</si>
  <si>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</si>
  <si>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</si>
  <si>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</si>
  <si>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</si>
  <si>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</si>
  <si>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</si>
  <si>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</si>
  <si>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</si>
  <si>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</si>
  <si>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</si>
  <si>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</si>
  <si>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</si>
  <si>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</si>
  <si>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</si>
  <si>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</si>
  <si>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</si>
  <si>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</si>
  <si>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</si>
  <si>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</si>
  <si>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</si>
  <si>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</si>
  <si>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</si>
  <si>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</si>
  <si>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</si>
  <si>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</si>
  <si>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</si>
  <si>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</si>
  <si>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</si>
  <si>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</si>
  <si>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</si>
  <si>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</si>
  <si>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</si>
  <si>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</si>
  <si>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</si>
  <si>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</si>
  <si>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</si>
  <si>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</si>
  <si>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</si>
  <si>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</si>
  <si>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</si>
  <si>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</si>
  <si>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</si>
  <si>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</si>
  <si>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</si>
  <si>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</si>
  <si>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</si>
  <si>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</si>
  <si>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</si>
  <si>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</si>
  <si>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</si>
  <si>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</si>
  <si>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</si>
  <si>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</si>
  <si>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</si>
  <si>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</si>
  <si>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</si>
  <si>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</si>
  <si>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</si>
  <si>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</si>
  <si>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</si>
  <si>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</si>
  <si>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</si>
  <si>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</si>
  <si>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</si>
  <si>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</si>
  <si>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</si>
  <si>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</si>
  <si>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</si>
  <si>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</si>
  <si>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</si>
  <si>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</si>
  <si>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</si>
  <si>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</si>
  <si>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</si>
  <si>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</si>
  <si>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</si>
  <si>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</si>
  <si>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</si>
  <si>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</si>
  <si>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</si>
  <si>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</si>
  <si>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</si>
  <si>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</si>
  <si>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</si>
  <si>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</si>
  <si>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</si>
  <si>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</si>
  <si>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</si>
  <si>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</si>
  <si>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</si>
  <si>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</si>
  <si>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</si>
  <si>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</si>
  <si>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</si>
  <si>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</si>
  <si>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</si>
  <si>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</si>
  <si>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</si>
  <si>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</si>
  <si>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</si>
  <si>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</si>
  <si>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</si>
  <si>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</si>
  <si>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</si>
  <si>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</si>
  <si>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</si>
  <si>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</si>
  <si>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</si>
  <si>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</si>
  <si>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</si>
  <si>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</si>
  <si>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</si>
  <si>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</si>
  <si>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</si>
  <si>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</si>
  <si>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</si>
  <si>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</si>
  <si>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</si>
  <si>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</si>
  <si>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</si>
  <si>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</si>
  <si>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</si>
  <si>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</si>
  <si>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</si>
  <si>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</si>
  <si>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</si>
  <si>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</si>
  <si>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</si>
  <si>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</si>
  <si>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</si>
  <si>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</si>
  <si>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</si>
  <si>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</si>
  <si>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</si>
  <si>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</si>
  <si>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</si>
  <si>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</si>
  <si>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</si>
  <si>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</si>
  <si>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</si>
  <si>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</si>
  <si>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</si>
  <si>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</si>
  <si>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</si>
  <si>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</si>
  <si>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</si>
  <si>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</si>
  <si>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</si>
  <si>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</si>
  <si>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</si>
  <si>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</si>
  <si>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</si>
  <si>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</si>
  <si>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</si>
  <si>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</si>
  <si>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</si>
  <si>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</si>
  <si>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</si>
  <si>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</si>
  <si>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</si>
  <si>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</si>
  <si>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</si>
  <si>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</si>
  <si>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</si>
  <si>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</si>
  <si>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</si>
  <si>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</si>
  <si>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</si>
  <si>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</si>
  <si>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</si>
  <si>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</si>
  <si>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</si>
  <si>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</si>
  <si>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</si>
  <si>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</si>
  <si>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</si>
  <si>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</si>
  <si>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</si>
  <si>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</si>
  <si>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</si>
  <si>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</si>
  <si>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</si>
  <si>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</si>
  <si>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</si>
  <si>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</si>
  <si>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</si>
  <si>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</si>
  <si>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</si>
  <si>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</si>
  <si>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</si>
  <si>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</si>
  <si>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</si>
  <si>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</si>
  <si>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</si>
  <si>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</si>
  <si>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</si>
  <si>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</si>
  <si>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</si>
  <si>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</si>
  <si>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</si>
  <si>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</si>
  <si>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</si>
  <si>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</si>
  <si>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</si>
  <si>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</si>
  <si>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</si>
  <si>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</si>
  <si>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</si>
  <si>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</si>
  <si>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</si>
  <si>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</si>
  <si>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</si>
  <si>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</si>
  <si>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</si>
  <si>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</si>
  <si>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</si>
  <si>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</si>
  <si>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</si>
  <si>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</si>
  <si>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</si>
  <si>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</si>
  <si>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</si>
  <si>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</si>
  <si>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</si>
  <si>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</si>
  <si>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</si>
  <si>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</si>
  <si>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</si>
  <si>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</si>
  <si>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</si>
  <si>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</si>
  <si>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</si>
  <si>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</si>
  <si>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</si>
  <si>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</si>
  <si>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</si>
  <si>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</si>
  <si>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</si>
  <si>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</si>
  <si>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</si>
  <si>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</si>
  <si>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</si>
  <si>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</si>
  <si>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</si>
  <si>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</si>
  <si>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</si>
  <si>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</si>
  <si>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</si>
  <si>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</si>
  <si>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</si>
  <si>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</si>
  <si>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</si>
  <si>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</si>
  <si>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</si>
  <si>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</si>
  <si>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</si>
  <si>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</si>
  <si>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</si>
  <si>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</si>
  <si>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</si>
  <si>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</si>
  <si>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</si>
  <si>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</si>
  <si>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</si>
  <si>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</si>
  <si>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</si>
  <si>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</si>
  <si>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</si>
  <si>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</si>
  <si>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</si>
  <si>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</si>
  <si>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</si>
  <si>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</si>
  <si>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</si>
  <si>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</si>
  <si>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</si>
  <si>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</si>
  <si>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</si>
  <si>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</si>
  <si>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</si>
  <si>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</si>
  <si>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</si>
  <si>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</si>
  <si>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</si>
  <si>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</si>
  <si>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</si>
  <si>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</si>
  <si>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</si>
  <si>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</si>
  <si>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</si>
  <si>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</si>
  <si>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</si>
  <si>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</si>
  <si>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</si>
  <si>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</si>
  <si>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</si>
  <si>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</si>
  <si>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</si>
  <si>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</si>
  <si>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</si>
  <si>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</si>
  <si>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</si>
  <si>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</si>
  <si>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</si>
  <si>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</si>
  <si>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</si>
  <si>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</si>
  <si>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</si>
  <si>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</si>
  <si>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</si>
  <si>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</si>
  <si>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</si>
  <si>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</si>
  <si>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</si>
  <si>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</si>
  <si>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</si>
  <si>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</si>
  <si>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</si>
  <si>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</si>
  <si>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</si>
  <si>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</si>
  <si>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</si>
  <si>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</si>
  <si>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</si>
  <si>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</si>
  <si>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</si>
  <si>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</si>
  <si>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</si>
  <si>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</si>
  <si>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</si>
  <si>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</si>
  <si>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</si>
  <si>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</si>
  <si>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</si>
  <si>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</si>
  <si>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</si>
  <si>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</si>
  <si>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</si>
  <si>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</si>
  <si>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</si>
  <si>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</si>
  <si>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</si>
  <si>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</si>
  <si>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</si>
  <si>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</si>
  <si>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</si>
  <si>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</si>
  <si>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</si>
  <si>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</si>
  <si>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</si>
  <si>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</si>
  <si>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</si>
  <si>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</si>
  <si>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</si>
  <si>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</si>
  <si>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</si>
  <si>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</si>
  <si>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</si>
  <si>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</si>
  <si>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</si>
  <si>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</si>
  <si>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</si>
  <si>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</si>
  <si>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</si>
  <si>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</si>
  <si>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</si>
  <si>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</si>
  <si>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</si>
  <si>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</si>
  <si>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</si>
  <si>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</si>
  <si>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</si>
  <si>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</si>
  <si>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</si>
  <si>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</si>
  <si>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</si>
  <si>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</si>
  <si>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</si>
  <si>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</si>
  <si>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</si>
  <si>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</si>
  <si>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</si>
  <si>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</si>
  <si>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</si>
  <si>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</si>
  <si>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</si>
  <si>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</si>
  <si>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</si>
  <si>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</si>
  <si>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</si>
  <si>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</si>
  <si>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</si>
  <si>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</si>
  <si>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</si>
  <si>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</si>
  <si>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</si>
  <si>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</si>
  <si>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</si>
  <si>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</si>
  <si>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</si>
  <si>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</si>
  <si>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</si>
  <si>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</si>
  <si>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</si>
  <si>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</si>
  <si>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</si>
  <si>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</si>
  <si>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</si>
  <si>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</si>
  <si>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</si>
  <si>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</si>
  <si>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</si>
  <si>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</si>
  <si>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</si>
  <si>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</si>
  <si>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</si>
  <si>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</si>
  <si>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</si>
  <si>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</si>
  <si>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</si>
  <si>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</si>
  <si>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</si>
  <si>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</si>
  <si>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</si>
  <si>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</si>
  <si>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</si>
  <si>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</si>
  <si>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</si>
  <si>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</si>
  <si>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</si>
  <si>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</si>
  <si>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</si>
  <si>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</si>
  <si>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</si>
  <si>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</si>
  <si>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</si>
  <si>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</si>
  <si>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</si>
  <si>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</si>
  <si>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</si>
  <si>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</si>
  <si>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</si>
  <si>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</si>
  <si>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</si>
  <si>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</si>
  <si>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</si>
  <si>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</si>
  <si>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</si>
  <si>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</si>
  <si>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</si>
  <si>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</si>
  <si>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</si>
  <si>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</si>
  <si>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</si>
  <si>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</si>
  <si>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</si>
  <si>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</si>
  <si>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</si>
  <si>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</si>
  <si>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</si>
  <si>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</si>
  <si>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</si>
  <si>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</si>
  <si>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</si>
  <si>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</si>
  <si>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</si>
  <si>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</si>
  <si>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</si>
  <si>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</si>
  <si>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</si>
  <si>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</si>
  <si>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</si>
  <si>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</si>
  <si>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</si>
  <si>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</si>
  <si>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</si>
  <si>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</si>
  <si>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</si>
  <si>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</si>
  <si>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</si>
  <si>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</si>
  <si>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</si>
  <si>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</si>
  <si>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</si>
  <si>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</si>
  <si>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</si>
  <si>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</si>
  <si>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</si>
  <si>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</si>
  <si>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</si>
  <si>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</si>
  <si>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</si>
  <si>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</si>
  <si>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</si>
  <si>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</si>
  <si>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</si>
  <si>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</si>
  <si>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</si>
  <si>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</si>
  <si>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</si>
  <si>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</si>
  <si>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</si>
  <si>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</si>
  <si>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</si>
  <si>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</si>
  <si>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</si>
  <si>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</si>
  <si>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</si>
  <si>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</si>
  <si>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</si>
  <si>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</si>
  <si>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</si>
  <si>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</si>
  <si>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</si>
  <si>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</si>
  <si>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</si>
  <si>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</si>
  <si>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</si>
  <si>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</si>
  <si>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</si>
  <si>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</si>
  <si>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</si>
  <si>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</si>
  <si>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</si>
  <si>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</si>
  <si>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</si>
  <si>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</si>
  <si>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</si>
  <si>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</si>
  <si>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</si>
  <si>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</si>
  <si>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</si>
  <si>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</si>
  <si>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</si>
  <si>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</si>
  <si>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</si>
  <si>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</si>
  <si>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</si>
  <si>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</si>
  <si>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</si>
  <si>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</si>
  <si>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</si>
  <si>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</si>
  <si>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</si>
  <si>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</si>
  <si>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</si>
  <si>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</si>
  <si>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</si>
  <si>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</si>
  <si>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</si>
  <si>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</si>
  <si>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</si>
  <si>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</si>
  <si>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</si>
  <si>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</si>
  <si>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</si>
  <si>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</si>
  <si>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</si>
  <si>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</si>
  <si>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</si>
  <si>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</si>
  <si>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</si>
  <si>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</si>
  <si>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</si>
  <si>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</si>
  <si>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</si>
  <si>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</si>
  <si>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</si>
  <si>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</si>
  <si>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</si>
  <si>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</si>
  <si>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</si>
  <si>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</si>
  <si>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</si>
  <si>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</si>
  <si>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</si>
  <si>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</si>
  <si>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</si>
  <si>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</si>
  <si>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</si>
  <si>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</si>
  <si>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</si>
  <si>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</si>
  <si>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</si>
  <si>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</si>
  <si>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</si>
  <si>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</si>
  <si>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</si>
  <si>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</si>
  <si>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</si>
  <si>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</si>
  <si>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</si>
  <si>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</si>
  <si>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</si>
  <si>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</si>
  <si>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</si>
  <si>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</si>
  <si>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</si>
  <si>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</si>
  <si>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</si>
  <si>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</si>
  <si>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</si>
  <si>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</si>
  <si>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</si>
  <si>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</si>
  <si>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</si>
  <si>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</si>
  <si>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</si>
  <si>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</si>
  <si>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</si>
  <si>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</si>
  <si>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</si>
  <si>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</si>
  <si>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</si>
  <si>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</si>
  <si>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</si>
  <si>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</si>
  <si>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</si>
  <si>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</si>
  <si>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</si>
  <si>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</si>
  <si>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</si>
  <si>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</si>
  <si>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</si>
  <si>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</si>
  <si>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</si>
  <si>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</si>
  <si>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</si>
  <si>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</si>
  <si>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</si>
  <si>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</si>
  <si>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</si>
  <si>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</si>
  <si>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</si>
  <si>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</si>
  <si>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</si>
  <si>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</si>
  <si>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</si>
  <si>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</si>
  <si>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</si>
  <si>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</si>
  <si>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</si>
  <si>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</si>
  <si>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</si>
  <si>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</si>
  <si>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</si>
  <si>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</si>
  <si>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</si>
  <si>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</si>
  <si>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</si>
  <si>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</si>
  <si>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</si>
  <si>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</si>
  <si>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</si>
  <si>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</si>
  <si>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</si>
  <si>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</si>
  <si>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</si>
  <si>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</si>
  <si>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</si>
  <si>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</si>
  <si>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</si>
  <si>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</si>
  <si>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</si>
  <si>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</si>
  <si>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</si>
  <si>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</si>
  <si>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</si>
  <si>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</si>
  <si>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</si>
  <si>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</si>
  <si>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</si>
  <si>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</si>
  <si>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</si>
  <si>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</si>
  <si>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</si>
  <si>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</si>
  <si>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</si>
  <si>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</si>
  <si>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</si>
  <si>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</si>
  <si>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</si>
  <si>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</si>
  <si>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</si>
  <si>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</si>
  <si>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</si>
  <si>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</si>
  <si>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</si>
  <si>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</si>
  <si>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</si>
  <si>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</si>
  <si>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</si>
  <si>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</si>
  <si>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</si>
  <si>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</si>
  <si>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</si>
  <si>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</si>
  <si>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</si>
  <si>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</si>
  <si>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</si>
  <si>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</si>
  <si>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</si>
  <si>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</si>
  <si>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</si>
  <si>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</si>
  <si>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</si>
  <si>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</si>
  <si>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</si>
  <si>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</si>
  <si>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</si>
  <si>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</si>
  <si>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</si>
  <si>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</si>
  <si>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</si>
  <si>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</si>
  <si>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</si>
  <si>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</si>
  <si>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</si>
  <si>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</si>
  <si>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</si>
  <si>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</si>
  <si>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</si>
  <si>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</si>
  <si>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</si>
  <si>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</si>
  <si>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</si>
  <si>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</si>
  <si>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</si>
  <si>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</si>
  <si>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</si>
  <si>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</si>
  <si>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</si>
  <si>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</si>
  <si>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</si>
  <si>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</si>
  <si>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</si>
  <si>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</si>
  <si>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</si>
  <si>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</si>
  <si>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</si>
  <si>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</si>
  <si>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</si>
  <si>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</si>
  <si>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</si>
  <si>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</si>
  <si>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</si>
  <si>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</si>
  <si>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</si>
  <si>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</si>
  <si>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</si>
  <si>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</si>
  <si>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</si>
  <si>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</si>
  <si>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</si>
  <si>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</si>
  <si>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</si>
  <si>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</si>
  <si>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</si>
  <si>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</si>
  <si>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</si>
  <si>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</si>
  <si>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</si>
  <si>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</si>
  <si>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</si>
  <si>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</si>
  <si>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</si>
  <si>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</si>
  <si>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</si>
  <si>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</si>
  <si>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</si>
  <si>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</si>
  <si>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</si>
  <si>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</si>
  <si>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</si>
  <si>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</si>
  <si>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</si>
  <si>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</si>
  <si>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</si>
  <si>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</si>
  <si>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</si>
  <si>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</si>
  <si>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</si>
  <si>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</si>
  <si>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</si>
  <si>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</si>
  <si>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</si>
  <si>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</si>
  <si>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</si>
  <si>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</si>
  <si>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</si>
  <si>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</si>
  <si>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</si>
  <si>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</si>
  <si>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</si>
  <si>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</si>
  <si>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</si>
  <si>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</si>
  <si>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</si>
  <si>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</si>
  <si>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</si>
  <si>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</si>
  <si>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</si>
  <si>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</si>
  <si>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</si>
  <si>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</si>
  <si>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</si>
  <si>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</si>
  <si>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</si>
  <si>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</si>
  <si>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</si>
  <si>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</si>
  <si>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</si>
  <si>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</si>
  <si>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</si>
  <si>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</si>
  <si>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</si>
  <si>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</si>
  <si>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</si>
  <si>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</si>
  <si>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</si>
  <si>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</si>
  <si>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</si>
  <si>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</si>
  <si>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</si>
  <si>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</si>
  <si>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</si>
  <si>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</si>
  <si>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</si>
  <si>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</si>
  <si>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</si>
  <si>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</si>
  <si>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</si>
  <si>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</si>
  <si>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</si>
  <si>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</si>
  <si>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</si>
  <si>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</si>
  <si>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</si>
  <si>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</si>
  <si>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</si>
  <si>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</si>
  <si>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</si>
  <si>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</si>
  <si>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</si>
  <si>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</si>
  <si>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</si>
  <si>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</si>
  <si>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</si>
  <si>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</si>
  <si>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</si>
  <si>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</si>
  <si>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</si>
  <si>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</si>
  <si>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</si>
  <si>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</si>
  <si>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</si>
  <si>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</si>
  <si>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</si>
  <si>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</si>
  <si>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</si>
  <si>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</si>
  <si>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</si>
  <si>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</si>
  <si>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</si>
  <si>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</si>
  <si>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</si>
  <si>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</si>
  <si>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</si>
  <si>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</si>
  <si>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</si>
  <si>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</si>
  <si>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</si>
  <si>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</si>
  <si>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</si>
  <si>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</si>
  <si>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</si>
  <si>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</si>
  <si>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</si>
  <si>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</si>
  <si>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</si>
  <si>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</si>
  <si>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</si>
  <si>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</si>
  <si>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</si>
  <si>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</si>
  <si>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</si>
  <si>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</si>
  <si>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</si>
  <si>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</si>
  <si>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</si>
  <si>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</si>
  <si>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</si>
  <si>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</si>
  <si>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</si>
  <si>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</si>
  <si>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</si>
  <si>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</si>
  <si>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</si>
  <si>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</si>
  <si>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</si>
  <si>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</si>
  <si>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</si>
  <si>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</si>
  <si>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</si>
  <si>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</si>
  <si>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</si>
  <si>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</si>
  <si>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</si>
  <si>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</si>
  <si>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</si>
  <si>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</si>
  <si>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</si>
  <si>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</si>
  <si>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</si>
  <si>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</si>
  <si>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</si>
  <si>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</si>
  <si>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</si>
  <si>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</si>
  <si>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</si>
  <si>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</si>
  <si>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</si>
  <si>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</si>
  <si>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</si>
  <si>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</si>
  <si>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</si>
  <si>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</si>
  <si>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</si>
  <si>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</si>
  <si>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</si>
  <si>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</si>
  <si>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</si>
  <si>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</si>
  <si>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</si>
  <si>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</si>
  <si>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</si>
  <si>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</si>
  <si>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</si>
  <si>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</si>
  <si>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</si>
  <si>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</si>
  <si>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</si>
  <si>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</si>
  <si>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</si>
  <si>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</si>
  <si>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</si>
  <si>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</si>
  <si>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</si>
  <si>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</si>
  <si>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</si>
  <si>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</si>
  <si>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</si>
  <si>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</si>
  <si>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</si>
  <si>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</si>
  <si>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</si>
  <si>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</si>
  <si>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</si>
  <si>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</si>
  <si>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</si>
  <si>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</si>
  <si>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</si>
  <si>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</si>
  <si>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</si>
  <si>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</si>
  <si>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</si>
  <si>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</si>
  <si>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</si>
  <si>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</si>
  <si>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</si>
  <si>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</si>
  <si>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</si>
  <si>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</si>
  <si>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</si>
  <si>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</si>
  <si>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</si>
  <si>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</si>
  <si>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</si>
  <si>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</si>
  <si>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</si>
  <si>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</si>
  <si>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</si>
  <si>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</si>
  <si>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</si>
  <si>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</si>
  <si>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</si>
  <si>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</si>
  <si>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</si>
  <si>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</si>
  <si>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</si>
  <si>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</si>
  <si>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</si>
  <si>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</si>
  <si>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</si>
  <si>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</si>
  <si>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</si>
  <si>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</si>
  <si>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</si>
  <si>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</si>
  <si>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</si>
  <si>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</si>
  <si>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</si>
  <si>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</si>
  <si>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</si>
  <si>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</si>
  <si>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</si>
  <si>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</si>
  <si>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</si>
  <si>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</si>
  <si>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</si>
  <si>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</si>
  <si>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</si>
  <si>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</si>
  <si>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</si>
  <si>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</si>
  <si>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</si>
  <si>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</si>
  <si>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</si>
  <si>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</si>
  <si>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</si>
  <si>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</si>
  <si>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</si>
  <si>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</si>
  <si>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</si>
  <si>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</si>
  <si>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</si>
  <si>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</si>
  <si>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</si>
  <si>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</si>
  <si>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</si>
  <si>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</si>
  <si>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</si>
  <si>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</si>
  <si>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</si>
  <si>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</si>
  <si>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</si>
  <si>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</si>
  <si>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</si>
  <si>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</si>
  <si>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</si>
  <si>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</si>
  <si>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</si>
  <si>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</si>
  <si>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</si>
  <si>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</si>
  <si>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</si>
  <si>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</si>
  <si>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</si>
  <si>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</si>
  <si>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</si>
  <si>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</si>
  <si>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</si>
  <si>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</si>
  <si>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</si>
  <si>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</si>
  <si>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</si>
  <si>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</si>
  <si>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</si>
  <si>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</si>
  <si>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</si>
  <si>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</si>
  <si>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</si>
  <si>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</si>
  <si>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</si>
  <si>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</si>
  <si>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</si>
  <si>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</si>
  <si>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</si>
  <si>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</si>
  <si>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</si>
  <si>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</si>
  <si>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</si>
  <si>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</si>
  <si>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</si>
  <si>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</si>
  <si>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</si>
  <si>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</si>
  <si>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</si>
  <si>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</si>
  <si>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</si>
  <si>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</si>
  <si>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</si>
  <si>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</si>
  <si>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</si>
  <si>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</si>
  <si>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</si>
  <si>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</si>
  <si>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</si>
  <si>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</si>
  <si>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</si>
  <si>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</si>
  <si>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</si>
  <si>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</si>
  <si>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</si>
  <si>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</si>
  <si>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</si>
  <si>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</si>
  <si>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</si>
  <si>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</si>
  <si>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</si>
  <si>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</si>
  <si>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</si>
  <si>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</si>
  <si>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</si>
  <si>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</si>
  <si>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</si>
  <si>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</si>
  <si>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</si>
  <si>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</si>
  <si>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</si>
  <si>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</si>
  <si>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</si>
  <si>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</si>
  <si>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</si>
  <si>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</si>
  <si>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</si>
  <si>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</si>
  <si>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</si>
  <si>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</si>
  <si>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</si>
  <si>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</si>
  <si>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</si>
  <si>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</si>
  <si>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</si>
  <si>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</si>
  <si>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</si>
  <si>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</si>
  <si>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</si>
  <si>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</si>
  <si>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</si>
  <si>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</si>
  <si>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</si>
  <si>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</si>
  <si>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</si>
  <si>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</si>
  <si>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</si>
  <si>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</si>
  <si>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</si>
  <si>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</si>
  <si>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</si>
  <si>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</si>
  <si>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</si>
  <si>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</si>
  <si>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</si>
  <si>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</si>
  <si>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</si>
  <si>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</si>
  <si>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</si>
  <si>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</si>
  <si>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</si>
  <si>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</si>
  <si>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</si>
  <si>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</si>
  <si>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</si>
  <si>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</si>
  <si>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</si>
  <si>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</si>
  <si>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</si>
  <si>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</si>
  <si>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</si>
  <si>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</si>
  <si>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</si>
  <si>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</si>
  <si>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</si>
  <si>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</si>
  <si>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</si>
  <si>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</si>
  <si>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</si>
  <si>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</si>
  <si>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</si>
  <si>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</si>
  <si>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</si>
  <si>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</si>
  <si>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</si>
  <si>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</si>
  <si>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</si>
  <si>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</si>
  <si>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</si>
  <si>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</si>
  <si>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</si>
  <si>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</si>
  <si>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</si>
  <si>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</si>
  <si>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</si>
  <si>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</si>
  <si>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</si>
  <si>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</si>
  <si>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</si>
  <si>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</si>
  <si>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</si>
  <si>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</si>
  <si>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</si>
  <si>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</si>
  <si>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</si>
  <si>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</si>
  <si>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</si>
  <si>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</si>
  <si>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</si>
  <si>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</si>
  <si>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</si>
  <si>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</si>
  <si>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</si>
  <si>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</si>
  <si>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</si>
  <si>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</si>
  <si>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</si>
  <si>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</si>
  <si>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</si>
  <si>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</si>
  <si>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</si>
  <si>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</si>
  <si>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</si>
  <si>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</si>
  <si>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</si>
  <si>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</si>
  <si>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</si>
  <si>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</si>
  <si>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</si>
  <si>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</si>
  <si>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</si>
  <si>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</si>
  <si>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</si>
  <si>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</si>
  <si>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</si>
  <si>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</si>
  <si>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</si>
  <si>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</si>
  <si>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</si>
  <si>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</si>
  <si>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</si>
  <si>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</si>
  <si>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</si>
  <si>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</si>
  <si>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</si>
  <si>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</si>
  <si>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</si>
  <si>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</si>
  <si>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</si>
  <si>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</si>
  <si>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</si>
  <si>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</si>
  <si>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</si>
  <si>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</si>
  <si>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</si>
  <si>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</si>
  <si>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</si>
  <si>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</si>
  <si>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</si>
  <si>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</si>
  <si>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</si>
  <si>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</si>
  <si>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</si>
  <si>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</si>
  <si>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</si>
  <si>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</si>
  <si>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</si>
  <si>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</si>
  <si>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</si>
  <si>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</si>
  <si>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</si>
  <si>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</si>
  <si>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</si>
  <si>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</si>
  <si>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</si>
  <si>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</si>
  <si>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</si>
  <si>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</si>
  <si>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</si>
  <si>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</si>
  <si>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</si>
  <si>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</si>
  <si>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</si>
  <si>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</si>
  <si>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</si>
  <si>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</si>
  <si>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</si>
  <si>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</si>
  <si>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</si>
  <si>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</si>
  <si>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</si>
  <si>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</si>
  <si>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</si>
  <si>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</si>
  <si>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</si>
  <si>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</si>
  <si>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</si>
  <si>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</si>
  <si>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</si>
  <si>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</si>
  <si>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</si>
  <si>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</si>
  <si>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</si>
  <si>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</si>
  <si>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</si>
  <si>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</si>
  <si>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</si>
  <si>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</si>
  <si>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</si>
  <si>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</si>
  <si>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</si>
  <si>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</si>
  <si>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</si>
  <si>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</si>
  <si>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</si>
  <si>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</si>
  <si>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</si>
  <si>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</si>
  <si>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</si>
  <si>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</si>
  <si>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</si>
  <si>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</si>
  <si>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</si>
  <si>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</si>
  <si>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</si>
  <si>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</si>
  <si>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</si>
  <si>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</si>
  <si>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</si>
  <si>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</si>
  <si>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</si>
  <si>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</si>
  <si>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</si>
  <si>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</si>
  <si>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</si>
  <si>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</si>
  <si>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</si>
  <si>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</si>
  <si>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</si>
  <si>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</si>
  <si>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</si>
  <si>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</si>
  <si>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</si>
  <si>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</si>
  <si>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</si>
  <si>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</si>
  <si>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</si>
  <si>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</si>
  <si>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</si>
  <si>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</si>
  <si>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</si>
  <si>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</si>
  <si>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</si>
  <si>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</si>
  <si>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</si>
  <si>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</si>
  <si>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</si>
  <si>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</si>
  <si>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</si>
  <si>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</si>
  <si>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</si>
  <si>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</si>
  <si>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</si>
  <si>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</si>
  <si>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</si>
  <si>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</si>
  <si>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</si>
  <si>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</si>
  <si>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</si>
  <si>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</si>
  <si>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</si>
  <si>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</si>
  <si>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</si>
  <si>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</si>
  <si>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</si>
  <si>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</si>
  <si>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</si>
  <si>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</si>
  <si>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</si>
  <si>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</si>
  <si>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</si>
  <si>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</si>
  <si>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</si>
  <si>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</si>
  <si>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</si>
  <si>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</si>
  <si>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</si>
  <si>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</si>
  <si>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</si>
  <si>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</si>
  <si>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</si>
  <si>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</si>
  <si>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</si>
  <si>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</si>
  <si>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</si>
  <si>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</si>
  <si>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</si>
  <si>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</si>
  <si>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</si>
  <si>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</si>
  <si>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</si>
  <si>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</si>
  <si>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</si>
  <si>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</si>
  <si>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</si>
  <si>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</si>
  <si>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</si>
  <si>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</si>
  <si>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</si>
  <si>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</si>
  <si>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</si>
  <si>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</si>
  <si>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</si>
  <si>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</si>
  <si>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</si>
  <si>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</si>
  <si>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</si>
  <si>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</si>
  <si>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</si>
  <si>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</si>
  <si>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</si>
  <si>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</si>
  <si>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</si>
  <si>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</si>
  <si>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</si>
  <si>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</si>
  <si>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</si>
  <si>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</si>
  <si>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</si>
  <si>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</si>
  <si>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</si>
  <si>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</si>
  <si>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</si>
  <si>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</si>
  <si>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</si>
  <si>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</si>
  <si>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</si>
  <si>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</si>
  <si>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</si>
  <si>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</si>
  <si>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</si>
  <si>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</si>
  <si>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</si>
  <si>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</si>
  <si>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</si>
  <si>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</si>
  <si>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</si>
  <si>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</si>
  <si>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</si>
  <si>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</si>
  <si>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</si>
  <si>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</si>
  <si>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</si>
  <si>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</si>
  <si>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</si>
  <si>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</si>
  <si>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</si>
  <si>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</si>
  <si>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</si>
  <si>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</si>
  <si>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</si>
  <si>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</si>
  <si>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</si>
  <si>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</si>
  <si>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</si>
  <si>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</si>
  <si>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</si>
  <si>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</si>
  <si>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</si>
  <si>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</si>
  <si>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</si>
  <si>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</si>
  <si>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</si>
  <si>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</si>
  <si>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</si>
  <si>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</si>
  <si>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</si>
  <si>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</si>
  <si>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</si>
  <si>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</si>
  <si>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</si>
  <si>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</si>
  <si>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</si>
  <si>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</si>
  <si>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</si>
  <si>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</si>
  <si>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</si>
  <si>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</si>
  <si>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</si>
  <si>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</si>
  <si>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</si>
  <si>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</si>
  <si>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</si>
  <si>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</si>
  <si>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</si>
  <si>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</si>
  <si>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</si>
  <si>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</si>
  <si>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</si>
  <si>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</si>
  <si>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</si>
  <si>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</si>
  <si>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</si>
  <si>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</si>
  <si>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</si>
  <si>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</si>
  <si>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</si>
  <si>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</si>
  <si>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</si>
  <si>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</si>
  <si>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</si>
  <si>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</si>
  <si>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</si>
  <si>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</si>
  <si>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</si>
  <si>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</si>
  <si>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</si>
  <si>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</si>
  <si>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</si>
  <si>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</si>
  <si>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</si>
  <si>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</si>
  <si>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</si>
  <si>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</si>
  <si>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</si>
  <si>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</si>
  <si>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</si>
  <si>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</si>
  <si>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</si>
  <si>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</si>
  <si>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</si>
  <si>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</si>
  <si>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</si>
  <si>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</si>
  <si>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</si>
  <si>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</si>
  <si>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</si>
  <si>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</si>
  <si>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</si>
  <si>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</si>
  <si>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</si>
  <si>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</si>
  <si>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</si>
  <si>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</si>
  <si>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</si>
  <si>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</si>
  <si>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</si>
  <si>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</si>
  <si>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</si>
  <si>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</si>
  <si>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</si>
  <si>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</si>
  <si>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</si>
  <si>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</si>
  <si>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</si>
  <si>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</si>
  <si>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</si>
  <si>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</si>
  <si>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</si>
  <si>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</si>
  <si>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</si>
  <si>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</si>
  <si>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</si>
  <si>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</si>
  <si>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</si>
  <si>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</si>
  <si>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</si>
  <si>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</si>
  <si>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</si>
  <si>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</si>
  <si>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</si>
  <si>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</si>
  <si>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</si>
  <si>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</si>
  <si>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</si>
  <si>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</si>
  <si>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</si>
  <si>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</si>
  <si>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</si>
  <si>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</si>
  <si>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</si>
  <si>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</si>
  <si>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</si>
  <si>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</si>
  <si>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</si>
  <si>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</si>
  <si>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</si>
  <si>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</si>
  <si>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</si>
  <si>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</si>
  <si>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</si>
  <si>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</si>
  <si>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</si>
  <si>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</si>
  <si>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</si>
  <si>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</si>
  <si>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</si>
  <si>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</si>
  <si>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</si>
  <si>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</si>
  <si>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</si>
  <si>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</si>
  <si>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</si>
  <si>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</si>
  <si>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</si>
  <si>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</si>
  <si>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</si>
  <si>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</si>
  <si>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</si>
  <si>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</si>
  <si>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</si>
  <si>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</si>
  <si>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</si>
  <si>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</si>
  <si>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</si>
  <si>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</si>
  <si>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</si>
  <si>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</si>
  <si>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</si>
  <si>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</si>
  <si>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</si>
  <si>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</si>
  <si>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</si>
  <si>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</si>
  <si>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</si>
  <si>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</si>
  <si>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</si>
  <si>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</si>
  <si>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</si>
  <si>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</si>
  <si>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</si>
  <si>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</si>
  <si>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</si>
  <si>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</si>
  <si>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</si>
  <si>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</si>
  <si>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</si>
  <si>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</si>
  <si>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</si>
  <si>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</si>
  <si>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</si>
  <si>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</si>
  <si>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</si>
  <si>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</si>
  <si>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</si>
  <si>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</si>
  <si>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</si>
  <si>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</si>
  <si>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</si>
  <si>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</si>
  <si>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</si>
  <si>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</si>
  <si>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</si>
  <si>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</si>
  <si>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</si>
  <si>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</si>
  <si>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</si>
  <si>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</si>
  <si>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</si>
  <si>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</si>
  <si>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</si>
  <si>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</si>
  <si>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</si>
  <si>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</si>
  <si>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</si>
  <si>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</si>
  <si>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</si>
  <si>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</si>
  <si>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</si>
  <si>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</si>
  <si>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</si>
  <si>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</si>
  <si>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</si>
  <si>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</si>
  <si>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</si>
  <si>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</si>
  <si>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</si>
  <si>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</si>
  <si>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</si>
  <si>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</si>
  <si>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</si>
  <si>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</si>
  <si>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</si>
  <si>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</si>
  <si>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</si>
  <si>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</si>
  <si>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</si>
  <si>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</si>
  <si>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</si>
  <si>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</si>
  <si>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</si>
  <si>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</si>
  <si>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</si>
  <si>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</si>
  <si>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</si>
  <si>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</si>
  <si>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</si>
  <si>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</si>
  <si>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</si>
  <si>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</si>
  <si>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</si>
  <si>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</si>
  <si>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</si>
  <si>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</si>
  <si>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</si>
  <si>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</si>
  <si>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</si>
  <si>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</si>
  <si>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</si>
  <si>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</si>
  <si>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</si>
  <si>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</si>
  <si>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</si>
  <si>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</si>
  <si>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</si>
  <si>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</si>
  <si>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</si>
  <si>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</si>
  <si>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</si>
  <si>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</si>
  <si>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</si>
  <si>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</si>
  <si>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</si>
  <si>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</si>
  <si>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</si>
  <si>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</si>
  <si>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</si>
  <si>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</si>
  <si>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</si>
  <si>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</si>
  <si>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</si>
  <si>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</si>
  <si>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</si>
  <si>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</si>
  <si>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</si>
  <si>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</si>
  <si>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</si>
  <si>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</si>
  <si>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</si>
  <si>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</si>
  <si>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</si>
  <si>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</si>
  <si>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</si>
  <si>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</si>
  <si>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</si>
  <si>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</si>
  <si>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</si>
  <si>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</si>
  <si>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</si>
  <si>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</si>
  <si>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</si>
  <si>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</si>
  <si>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</si>
  <si>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</si>
  <si>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</si>
  <si>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</si>
  <si>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</si>
  <si>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</si>
  <si>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</si>
  <si>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</si>
  <si>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</si>
  <si>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</si>
  <si>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</si>
  <si>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</si>
  <si>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</si>
  <si>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</si>
  <si>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</si>
  <si>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</si>
  <si>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</si>
  <si>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</si>
  <si>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</si>
  <si>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</si>
  <si>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</si>
  <si>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</si>
  <si>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</si>
  <si>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</si>
  <si>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</si>
  <si>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</si>
  <si>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</si>
  <si>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</si>
  <si>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</si>
  <si>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</si>
  <si>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</si>
  <si>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</si>
  <si>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</si>
  <si>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</si>
  <si>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</si>
  <si>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</si>
  <si>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</si>
  <si>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</si>
  <si>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</si>
  <si>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</si>
  <si>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</si>
  <si>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</si>
  <si>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</si>
  <si>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</si>
  <si>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</si>
  <si>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</si>
  <si>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</si>
  <si>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</si>
  <si>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</si>
  <si>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</si>
  <si>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</si>
  <si>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</si>
  <si>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</si>
  <si>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</si>
  <si>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</si>
  <si>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</si>
  <si>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</si>
  <si>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</si>
  <si>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</si>
  <si>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</si>
  <si>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</si>
  <si>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</si>
  <si>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</si>
  <si>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</si>
  <si>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</si>
  <si>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</si>
  <si>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</si>
  <si>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</si>
  <si>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</si>
  <si>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</si>
  <si>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</si>
  <si>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</si>
  <si>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</si>
  <si>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</si>
  <si>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</si>
  <si>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</si>
  <si>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</si>
  <si>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</si>
  <si>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</si>
  <si>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</si>
  <si>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</si>
  <si>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</si>
  <si>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</si>
  <si>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</si>
  <si>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</si>
  <si>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</si>
  <si>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</si>
  <si>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</si>
  <si>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</si>
  <si>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</si>
  <si>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</si>
  <si>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</si>
  <si>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</si>
  <si>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</si>
  <si>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</si>
  <si>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</si>
  <si>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</si>
  <si>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</si>
  <si>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</si>
  <si>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</si>
  <si>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</si>
  <si>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</si>
  <si>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</si>
  <si>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</si>
  <si>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</si>
  <si>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</si>
  <si>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</si>
  <si>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</si>
  <si>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</si>
  <si>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</si>
  <si>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</si>
  <si>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</si>
  <si>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</si>
  <si>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</si>
  <si>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</si>
  <si>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</si>
  <si>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</si>
  <si>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</si>
  <si>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</si>
  <si>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</si>
  <si>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</si>
  <si>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</si>
  <si>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</si>
  <si>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</si>
  <si>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</si>
  <si>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</si>
  <si>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</si>
  <si>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</si>
  <si>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</si>
  <si>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</si>
  <si>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</si>
  <si>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</si>
  <si>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</si>
  <si>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</si>
  <si>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</si>
  <si>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</si>
  <si>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</si>
  <si>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</si>
  <si>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</si>
  <si>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</si>
  <si>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</si>
  <si>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</si>
  <si>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</si>
  <si>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</si>
  <si>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</si>
  <si>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</si>
  <si>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</si>
  <si>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</si>
  <si>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</si>
  <si>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</si>
  <si>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</si>
  <si>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</si>
  <si>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</si>
  <si>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</si>
  <si>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</si>
  <si>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</si>
  <si>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</si>
  <si>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</si>
  <si>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</si>
  <si>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</si>
  <si>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</si>
  <si>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</si>
  <si>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</si>
  <si>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</si>
  <si>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</si>
  <si>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</si>
  <si>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</si>
  <si>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</si>
  <si>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</si>
  <si>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</si>
  <si>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</si>
  <si>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</si>
  <si>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</si>
  <si>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</si>
  <si>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</si>
  <si>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</si>
  <si>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</si>
  <si>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</si>
  <si>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</si>
  <si>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</si>
  <si>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</si>
  <si>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</si>
  <si>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</si>
  <si>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</si>
  <si>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</si>
  <si>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</si>
  <si>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</si>
  <si>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</si>
  <si>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</si>
  <si>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</si>
  <si>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</si>
  <si>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</si>
  <si>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</si>
  <si>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</si>
  <si>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</si>
  <si>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</si>
  <si>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</si>
  <si>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</si>
  <si>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</si>
  <si>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</si>
  <si>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</si>
  <si>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</si>
  <si>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</si>
  <si>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</si>
  <si>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</si>
  <si>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</si>
  <si>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</si>
  <si>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</si>
  <si>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</si>
  <si>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</si>
  <si>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</si>
  <si>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</si>
  <si>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</si>
  <si>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</si>
  <si>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</si>
  <si>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</si>
  <si>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</si>
  <si>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</si>
  <si>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</si>
  <si>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</si>
  <si>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</si>
  <si>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</si>
  <si>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</si>
  <si>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</si>
  <si>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</si>
  <si>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</si>
  <si>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</si>
  <si>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</si>
  <si>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</si>
  <si>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</si>
  <si>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</si>
  <si>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</si>
  <si>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</si>
  <si>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</si>
  <si>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</si>
  <si>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</si>
  <si>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</si>
  <si>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</si>
  <si>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</si>
  <si>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</si>
  <si>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</si>
  <si>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</si>
  <si>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</si>
  <si>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</si>
  <si>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</si>
  <si>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</si>
  <si>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</si>
  <si>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</si>
  <si>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</si>
  <si>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</si>
  <si>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</si>
  <si>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</si>
  <si>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</si>
  <si>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</si>
  <si>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</si>
  <si>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</si>
  <si>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</si>
  <si>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</si>
  <si>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</si>
  <si>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</si>
  <si>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</si>
  <si>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</si>
  <si>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</si>
  <si>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</si>
  <si>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</si>
  <si>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</si>
  <si>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</si>
  <si>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</si>
  <si>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</si>
  <si>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</si>
  <si>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</si>
  <si>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</si>
  <si>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</si>
  <si>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</si>
  <si>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</si>
  <si>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</si>
  <si>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</si>
  <si>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</si>
  <si>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</si>
  <si>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</si>
  <si>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</si>
  <si>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</si>
  <si>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</si>
  <si>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</si>
  <si>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</si>
  <si>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</si>
  <si>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</si>
  <si>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</si>
  <si>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</si>
  <si>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</si>
  <si>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</si>
  <si>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</si>
  <si>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</si>
  <si>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</si>
  <si>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</si>
  <si>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</si>
  <si>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</si>
  <si>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</si>
  <si>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</si>
  <si>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</si>
  <si>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</si>
  <si>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</si>
  <si>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</si>
  <si>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</si>
  <si>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</si>
  <si>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</si>
  <si>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</si>
  <si>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</si>
  <si>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</si>
  <si>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</si>
  <si>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</si>
  <si>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</si>
  <si>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</si>
  <si>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</si>
  <si>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</si>
  <si>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</si>
  <si>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</si>
  <si>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</si>
  <si>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</si>
  <si>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</si>
  <si>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</si>
  <si>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</si>
  <si>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</si>
  <si>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</si>
  <si>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</si>
  <si>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</si>
  <si>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</si>
  <si>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</si>
  <si>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</si>
  <si>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</si>
  <si>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</si>
  <si>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</si>
  <si>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</si>
  <si>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</si>
  <si>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</si>
  <si>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</si>
  <si>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</si>
  <si>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</si>
  <si>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</si>
  <si>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</si>
  <si>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</si>
  <si>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</si>
  <si>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</si>
  <si>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</si>
  <si>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</si>
  <si>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</si>
  <si>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</si>
  <si>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</si>
  <si>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</si>
  <si>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</si>
  <si>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</si>
  <si>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</si>
  <si>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</si>
  <si>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</si>
  <si>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</si>
  <si>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</si>
  <si>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</si>
  <si>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</si>
  <si>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</si>
  <si>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</si>
  <si>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</si>
  <si>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</si>
  <si>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</si>
  <si>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</si>
  <si>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</si>
  <si>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</si>
  <si>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</si>
  <si>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</si>
  <si>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</si>
  <si>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</si>
  <si>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</si>
  <si>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</si>
  <si>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</si>
  <si>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</si>
  <si>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</si>
  <si>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</si>
  <si>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</si>
  <si>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</si>
  <si>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</si>
  <si>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</si>
  <si>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</si>
  <si>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</si>
  <si>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</si>
  <si>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</si>
  <si>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</si>
  <si>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</si>
  <si>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</si>
  <si>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</si>
  <si>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</si>
  <si>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</si>
  <si>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</si>
  <si>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</si>
  <si>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</si>
  <si>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</si>
  <si>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</si>
  <si>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</si>
  <si>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</si>
  <si>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</si>
  <si>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</si>
  <si>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</si>
  <si>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</si>
  <si>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</si>
  <si>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</si>
  <si>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</si>
  <si>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</si>
  <si>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</si>
  <si>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</si>
  <si>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</si>
  <si>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</si>
  <si>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</si>
  <si>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</si>
  <si>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</si>
  <si>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</si>
  <si>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</si>
  <si>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</si>
  <si>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</si>
  <si>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</si>
  <si>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</si>
  <si>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</si>
  <si>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</si>
  <si>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</si>
  <si>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</si>
  <si>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</si>
  <si>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</si>
  <si>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</si>
  <si>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</si>
  <si>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</si>
  <si>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</si>
  <si>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</si>
  <si>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</si>
  <si>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</si>
  <si>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</si>
  <si>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</si>
  <si>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</si>
  <si>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</si>
  <si>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</si>
  <si>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</si>
  <si>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</si>
  <si>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</si>
  <si>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</si>
  <si>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</si>
  <si>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</si>
  <si>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</si>
  <si>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</si>
  <si>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</si>
  <si>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</si>
  <si>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</si>
  <si>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</si>
  <si>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</si>
  <si>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</si>
  <si>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</si>
  <si>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</si>
  <si>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</si>
  <si>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</si>
  <si>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</si>
  <si>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</si>
  <si>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</si>
  <si>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</si>
  <si>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</si>
  <si>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</si>
  <si>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</si>
  <si>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</si>
  <si>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</si>
  <si>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</si>
  <si>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</si>
  <si>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</si>
  <si>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</si>
  <si>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</si>
  <si>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</si>
  <si>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</si>
  <si>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</si>
  <si>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</si>
  <si>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</si>
  <si>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</si>
  <si>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</si>
  <si>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</si>
  <si>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</si>
  <si>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</si>
  <si>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</si>
  <si>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</si>
  <si>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</si>
  <si>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</si>
  <si>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</si>
  <si>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</si>
  <si>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</si>
  <si>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</si>
  <si>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</si>
  <si>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</si>
  <si>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</si>
  <si>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</si>
  <si>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</si>
  <si>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</si>
  <si>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</si>
  <si>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</si>
  <si>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</si>
  <si>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</si>
  <si>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</si>
  <si>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</si>
  <si>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</si>
  <si>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</si>
  <si>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</si>
  <si>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</si>
  <si>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</si>
  <si>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</si>
  <si>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</si>
  <si>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</si>
  <si>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</si>
  <si>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</si>
  <si>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</si>
  <si>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</si>
  <si>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</si>
  <si>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</si>
  <si>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</si>
  <si>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</si>
  <si>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</si>
  <si>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</si>
  <si>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</si>
  <si>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</si>
  <si>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</si>
  <si>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</si>
  <si>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</si>
  <si>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</si>
  <si>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</si>
  <si>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</si>
  <si>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</si>
  <si>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</si>
  <si>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</si>
  <si>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</si>
  <si>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</si>
  <si>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</si>
  <si>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</si>
  <si>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</si>
  <si>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</si>
  <si>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</si>
  <si>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</si>
  <si>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</si>
  <si>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</si>
  <si>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</si>
  <si>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</si>
  <si>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</si>
  <si>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</si>
  <si>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</si>
  <si>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</si>
  <si>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</si>
  <si>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</si>
  <si>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</si>
  <si>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</si>
  <si>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</si>
  <si>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</si>
  <si>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</si>
  <si>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</si>
  <si>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</si>
  <si>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</si>
  <si>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</si>
  <si>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</si>
  <si>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</si>
  <si>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</si>
  <si>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</si>
  <si>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</si>
  <si>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</si>
  <si>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</si>
  <si>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</si>
  <si>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</si>
  <si>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</si>
  <si>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</si>
  <si>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</si>
  <si>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</si>
  <si>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</si>
  <si>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</si>
  <si>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</si>
  <si>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</si>
  <si>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</si>
  <si>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</si>
  <si>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</si>
  <si>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</si>
  <si>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</si>
  <si>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</si>
  <si>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</si>
  <si>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</si>
  <si>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</si>
  <si>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</si>
  <si>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</si>
  <si>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</si>
  <si>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</si>
  <si>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</si>
  <si>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</si>
  <si>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</si>
  <si>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</si>
  <si>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</si>
  <si>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</si>
  <si>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</si>
  <si>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</si>
  <si>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</si>
  <si>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</si>
  <si>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</si>
  <si>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</si>
  <si>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</si>
  <si>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</si>
  <si>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</si>
  <si>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</si>
  <si>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</si>
  <si>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</si>
  <si>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</si>
  <si>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</si>
  <si>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</si>
  <si>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</si>
  <si>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</si>
  <si>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</si>
  <si>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</si>
  <si>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</si>
  <si>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</si>
  <si>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</si>
  <si>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</si>
  <si>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</si>
  <si>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</si>
  <si>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</si>
  <si>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</si>
  <si>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</si>
  <si>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</si>
  <si>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</si>
  <si>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</si>
  <si>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</si>
  <si>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</si>
  <si>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</si>
  <si>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</si>
  <si>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</si>
  <si>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</si>
  <si>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</si>
  <si>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</si>
  <si>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</si>
  <si>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</si>
  <si>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</si>
  <si>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</si>
  <si>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</si>
  <si>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</si>
  <si>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</si>
  <si>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</si>
  <si>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</si>
  <si>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</si>
  <si>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</si>
  <si>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</si>
  <si>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</si>
  <si>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</si>
  <si>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</si>
  <si>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</si>
  <si>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</si>
  <si>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</si>
  <si>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</si>
  <si>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</si>
  <si>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</si>
  <si>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</si>
  <si>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</si>
  <si>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</si>
  <si>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</si>
  <si>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</si>
  <si>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</si>
  <si>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</si>
  <si>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</si>
  <si>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</si>
  <si>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</si>
  <si>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</si>
  <si>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</si>
  <si>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</si>
  <si>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</si>
  <si>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</si>
  <si>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</si>
  <si>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</si>
  <si>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</si>
  <si>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</si>
  <si>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</si>
  <si>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</si>
  <si>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</si>
  <si>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</si>
  <si>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</si>
  <si>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</si>
  <si>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</si>
  <si>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</si>
  <si>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</si>
  <si>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</si>
  <si>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</si>
  <si>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</si>
  <si>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</si>
  <si>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</si>
  <si>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</si>
  <si>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</si>
  <si>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</si>
  <si>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</si>
  <si>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</si>
  <si>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</si>
  <si>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</si>
  <si>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</si>
  <si>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</si>
  <si>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</si>
  <si>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</si>
  <si>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</si>
  <si>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</si>
  <si>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</si>
  <si>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</si>
  <si>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</si>
  <si>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</si>
  <si>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</si>
  <si>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</si>
  <si>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</si>
  <si>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</si>
  <si>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</si>
  <si>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</si>
  <si>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</si>
  <si>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</si>
  <si>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</si>
  <si>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</si>
  <si>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</si>
  <si>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</si>
  <si>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</si>
  <si>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</si>
  <si>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</si>
  <si>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</si>
  <si>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</si>
  <si>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</si>
  <si>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</si>
  <si>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</si>
  <si>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</si>
  <si>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</si>
  <si>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</si>
  <si>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</si>
  <si>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</si>
  <si>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</si>
  <si>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</si>
  <si>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</si>
  <si>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</si>
  <si>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</si>
  <si>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</si>
  <si>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</si>
  <si>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</si>
  <si>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</si>
  <si>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</si>
  <si>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</si>
  <si>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</si>
  <si>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</si>
  <si>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</si>
  <si>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</si>
  <si>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</si>
  <si>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</si>
  <si>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</si>
  <si>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</si>
  <si>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</si>
  <si>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</si>
  <si>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</si>
  <si>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</si>
  <si>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</si>
  <si>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</si>
  <si>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</si>
  <si>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</si>
  <si>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</si>
  <si>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</si>
  <si>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</si>
  <si>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</si>
  <si>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</si>
  <si>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</si>
  <si>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</si>
  <si>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</si>
  <si>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</si>
  <si>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</si>
  <si>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</si>
  <si>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</si>
  <si>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</si>
  <si>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</si>
  <si>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</si>
  <si>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</si>
  <si>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</si>
  <si>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</si>
  <si>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</si>
  <si>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</si>
  <si>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</si>
  <si>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</si>
  <si>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</si>
  <si>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</si>
  <si>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</si>
  <si>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</si>
  <si>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</si>
  <si>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</si>
  <si>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</si>
  <si>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</si>
  <si>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</si>
  <si>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</si>
  <si>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</si>
  <si>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</si>
  <si>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</si>
  <si>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</si>
  <si>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</si>
  <si>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</si>
  <si>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</si>
  <si>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</si>
  <si>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</si>
  <si>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</si>
  <si>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</si>
  <si>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</si>
  <si>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</si>
  <si>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</si>
  <si>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</si>
  <si>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</si>
  <si>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</si>
  <si>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</si>
  <si>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</si>
  <si>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</si>
  <si>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</si>
  <si>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</si>
  <si>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</si>
  <si>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</si>
  <si>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</si>
  <si>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</si>
  <si>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</si>
  <si>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</si>
  <si>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</si>
  <si>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</si>
  <si>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</si>
  <si>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</si>
  <si>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</si>
  <si>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</si>
  <si>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</si>
  <si>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</si>
  <si>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</si>
  <si>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</si>
  <si>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</si>
  <si>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</si>
  <si>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</si>
  <si>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</si>
  <si>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</si>
  <si>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</si>
  <si>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</si>
  <si>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</si>
  <si>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</si>
  <si>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</si>
  <si>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</si>
  <si>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</si>
  <si>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</si>
  <si>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</si>
  <si>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</si>
  <si>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</si>
  <si>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</si>
  <si>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</si>
  <si>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</si>
  <si>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</si>
  <si>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</si>
  <si>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</si>
  <si>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</si>
  <si>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</si>
  <si>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</si>
  <si>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</si>
  <si>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</si>
  <si>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</si>
  <si>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</si>
  <si>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</si>
  <si>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</si>
  <si>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</si>
  <si>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</si>
  <si>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</si>
  <si>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</si>
  <si>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</si>
  <si>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</si>
  <si>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</si>
  <si>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</si>
  <si>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</si>
  <si>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</si>
  <si>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</si>
  <si>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</si>
  <si>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</si>
  <si>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</si>
  <si>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</si>
  <si>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</si>
  <si>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</si>
  <si>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</si>
  <si>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</si>
  <si>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</si>
  <si>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</si>
  <si>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</si>
  <si>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</si>
  <si>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</si>
  <si>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</si>
  <si>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</si>
  <si>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</si>
  <si>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</si>
  <si>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</si>
  <si>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</si>
  <si>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</si>
  <si>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</si>
  <si>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</si>
  <si>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</si>
  <si>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</si>
  <si>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</si>
  <si>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</si>
  <si>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</si>
  <si>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</si>
  <si>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</si>
  <si>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</si>
  <si>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</si>
  <si>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</si>
  <si>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</si>
  <si>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</si>
  <si>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</si>
  <si>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</si>
  <si>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</si>
  <si>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</si>
  <si>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</si>
  <si>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</si>
  <si>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</si>
  <si>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</si>
  <si>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</si>
  <si>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</si>
  <si>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</si>
  <si>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</si>
  <si>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</si>
  <si>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</si>
  <si>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</si>
  <si>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</si>
  <si>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</si>
  <si>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</si>
  <si>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</si>
  <si>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</si>
  <si>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</si>
  <si>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</si>
  <si>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</si>
  <si>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</si>
  <si>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</si>
  <si>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</si>
  <si>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</si>
  <si>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</si>
  <si>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</si>
  <si>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</si>
  <si>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</si>
  <si>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</si>
  <si>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</si>
  <si>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</si>
  <si>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</si>
  <si>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</si>
  <si>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</si>
  <si>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</si>
  <si>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</si>
  <si>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</si>
  <si>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</si>
  <si>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</si>
  <si>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</si>
  <si>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</si>
  <si>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</si>
  <si>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</si>
  <si>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</si>
  <si>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</si>
  <si>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</si>
  <si>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</si>
  <si>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</si>
  <si>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</si>
  <si>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</si>
  <si>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</si>
  <si>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</si>
  <si>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</si>
  <si>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</si>
  <si>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</si>
  <si>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</si>
  <si>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</si>
  <si>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</si>
  <si>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</si>
  <si>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</si>
  <si>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</si>
  <si>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</si>
  <si>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</si>
  <si>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</si>
  <si>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</si>
  <si>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</si>
  <si>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</si>
  <si>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</si>
  <si>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</si>
  <si>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</si>
  <si>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</si>
  <si>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</si>
  <si>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</si>
  <si>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</si>
  <si>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</si>
  <si>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</si>
  <si>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</si>
  <si>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</si>
  <si>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</si>
  <si>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</si>
  <si>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</si>
  <si>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</si>
  <si>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</si>
  <si>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</si>
  <si>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</si>
  <si>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</si>
  <si>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</si>
  <si>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</si>
  <si>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</si>
  <si>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</si>
  <si>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</si>
  <si>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</si>
  <si>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</si>
  <si>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</si>
  <si>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</si>
  <si>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</si>
  <si>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</si>
  <si>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</si>
  <si>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</si>
  <si>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</si>
  <si>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</si>
  <si>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</si>
  <si>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</si>
  <si>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</si>
  <si>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</si>
  <si>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</si>
  <si>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</si>
  <si>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</si>
  <si>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</si>
  <si>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</si>
  <si>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</si>
  <si>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</si>
  <si>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</si>
  <si>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</si>
  <si>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</si>
  <si>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</si>
  <si>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</si>
  <si>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</si>
  <si>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</si>
  <si>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</si>
  <si>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</si>
  <si>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</si>
  <si>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</si>
  <si>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</si>
  <si>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</si>
  <si>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</si>
  <si>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</si>
  <si>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</si>
  <si>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</si>
  <si>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</si>
  <si>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</si>
  <si>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</si>
  <si>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</si>
  <si>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</si>
  <si>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</si>
  <si>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</si>
  <si>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</si>
  <si>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</si>
  <si>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</si>
  <si>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</si>
  <si>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</si>
  <si>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</si>
  <si>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</si>
  <si>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</si>
  <si>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</si>
  <si>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</si>
  <si>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</si>
  <si>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</si>
  <si>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</si>
  <si>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</si>
  <si>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</si>
  <si>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</si>
  <si>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</si>
  <si>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</si>
  <si>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</si>
  <si>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</si>
  <si>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</si>
  <si>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</si>
  <si>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</si>
  <si>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</si>
  <si>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</si>
  <si>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</si>
  <si>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</si>
  <si>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</si>
  <si>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</si>
  <si>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</si>
  <si>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</si>
  <si>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</si>
  <si>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</si>
  <si>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</si>
  <si>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</si>
  <si>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</si>
  <si>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</si>
  <si>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</si>
  <si>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</si>
  <si>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</si>
  <si>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</si>
  <si>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</si>
  <si>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</si>
  <si>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</si>
  <si>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</si>
  <si>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</si>
  <si>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</si>
  <si>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</si>
  <si>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</si>
  <si>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</si>
  <si>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</si>
  <si>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</si>
  <si>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</si>
  <si>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</si>
  <si>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</si>
  <si>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</si>
  <si>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</si>
  <si>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</si>
  <si>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</si>
  <si>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</si>
  <si>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</si>
  <si>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</si>
  <si>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</si>
  <si>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</si>
  <si>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</si>
  <si>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</si>
  <si>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</si>
  <si>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</si>
  <si>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</si>
  <si>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</si>
  <si>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</si>
  <si>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</si>
  <si>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</si>
  <si>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</si>
  <si>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</si>
  <si>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</si>
  <si>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</si>
  <si>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</si>
  <si>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</si>
  <si>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</si>
  <si>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</si>
  <si>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</si>
  <si>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</si>
  <si>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</si>
  <si>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</si>
  <si>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</si>
  <si>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</si>
  <si>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</si>
  <si>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</si>
  <si>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</si>
  <si>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</si>
  <si>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</si>
  <si>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</si>
  <si>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</si>
  <si>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</si>
  <si>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</si>
  <si>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</si>
  <si>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</si>
  <si>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</si>
  <si>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</si>
  <si>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</si>
  <si>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</si>
  <si>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</si>
  <si>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</si>
  <si>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</si>
  <si>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</si>
  <si>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</si>
  <si>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</si>
  <si>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</si>
  <si>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</si>
  <si>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</si>
  <si>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</si>
  <si>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</si>
  <si>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</si>
  <si>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</si>
  <si>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</si>
  <si>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</si>
  <si>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</si>
  <si>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</si>
  <si>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</si>
  <si>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</si>
  <si>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</si>
  <si>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</si>
  <si>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</si>
  <si>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</si>
  <si>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</si>
  <si>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</si>
  <si>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</si>
  <si>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</si>
  <si>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</si>
  <si>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</si>
  <si>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</si>
  <si>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</si>
  <si>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</si>
  <si>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</si>
  <si>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</si>
  <si>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</si>
  <si>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</si>
  <si>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</si>
  <si>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</si>
  <si>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</si>
  <si>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</si>
  <si>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</si>
  <si>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</si>
  <si>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</si>
  <si>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</si>
  <si>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</si>
  <si>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</si>
  <si>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</si>
  <si>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</si>
  <si>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</si>
  <si>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</si>
  <si>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</si>
  <si>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</si>
  <si>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</si>
  <si>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</si>
  <si>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</si>
  <si>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</si>
  <si>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</si>
  <si>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</si>
  <si>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</si>
  <si>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</si>
  <si>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</si>
  <si>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</si>
  <si>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</si>
  <si>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</si>
  <si>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</si>
  <si>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</si>
  <si>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</si>
  <si>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</si>
  <si>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</si>
  <si>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</si>
  <si>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</si>
  <si>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</si>
  <si>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</si>
  <si>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</si>
  <si>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</si>
  <si>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</si>
  <si>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</si>
  <si>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</si>
  <si>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</si>
  <si>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</si>
  <si>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</si>
  <si>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</si>
  <si>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</si>
  <si>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</si>
  <si>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</si>
  <si>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</si>
  <si>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</si>
  <si>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</si>
  <si>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</si>
  <si>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</si>
  <si>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</si>
  <si>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</si>
  <si>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</si>
  <si>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</si>
  <si>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</si>
  <si>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</si>
  <si>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</si>
  <si>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</si>
  <si>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</si>
  <si>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</si>
  <si>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</si>
  <si>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</si>
  <si>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</si>
  <si>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</si>
  <si>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</si>
  <si>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</si>
  <si>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</si>
  <si>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</si>
  <si>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</si>
  <si>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</si>
  <si>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</si>
  <si>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</si>
  <si>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</si>
  <si>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</si>
  <si>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</si>
  <si>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</si>
  <si>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</si>
  <si>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</si>
  <si>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</si>
  <si>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</si>
  <si>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</si>
  <si>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</si>
  <si>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</si>
  <si>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</si>
  <si>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</si>
  <si>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</si>
  <si>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</si>
  <si>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</si>
  <si>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</si>
  <si>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</si>
  <si>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</si>
  <si>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</si>
  <si>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</si>
  <si>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</si>
  <si>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</si>
  <si>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</si>
  <si>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</si>
  <si>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</si>
  <si>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</si>
  <si>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</si>
  <si>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</si>
  <si>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</si>
  <si>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</si>
  <si>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</si>
  <si>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</si>
  <si>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</si>
  <si>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</si>
  <si>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</si>
  <si>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</si>
  <si>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</si>
  <si>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</si>
  <si>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</si>
  <si>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</si>
  <si>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</si>
  <si>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</si>
  <si>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</si>
  <si>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</si>
  <si>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</si>
  <si>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</si>
  <si>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</si>
  <si>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</si>
  <si>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</si>
  <si>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</si>
  <si>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</si>
  <si>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</si>
  <si>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</si>
  <si>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</si>
  <si>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</si>
  <si>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</si>
  <si>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</si>
  <si>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</si>
  <si>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</si>
  <si>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</si>
  <si>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</si>
  <si>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</si>
  <si>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</si>
  <si>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</si>
  <si>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</si>
  <si>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</si>
  <si>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</si>
  <si>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</si>
  <si>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</si>
  <si>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</si>
  <si>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</si>
  <si>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</si>
  <si>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</si>
  <si>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</si>
  <si>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</si>
  <si>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</si>
  <si>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</si>
  <si>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</si>
  <si>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</si>
  <si>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</si>
  <si>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</si>
  <si>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</si>
  <si>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</si>
  <si>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</si>
  <si>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</si>
  <si>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</si>
  <si>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</si>
  <si>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</si>
  <si>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</si>
  <si>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</si>
  <si>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</si>
  <si>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</si>
  <si>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</si>
  <si>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</si>
  <si>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</si>
  <si>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</si>
  <si>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</si>
  <si>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</si>
  <si>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</si>
  <si>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</si>
  <si>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</si>
  <si>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</si>
  <si>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</si>
  <si>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</si>
  <si>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</si>
  <si>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</si>
  <si>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</si>
  <si>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</si>
  <si>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</si>
  <si>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</si>
  <si>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</si>
  <si>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</si>
  <si>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</si>
  <si>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</si>
  <si>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</si>
  <si>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</si>
  <si>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</si>
  <si>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</si>
  <si>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</si>
  <si>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</si>
  <si>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</si>
  <si>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</si>
  <si>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</si>
  <si>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</si>
  <si>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</si>
  <si>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</si>
  <si>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</si>
  <si>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</si>
  <si>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</si>
  <si>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</si>
  <si>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</si>
  <si>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</si>
  <si>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</si>
  <si>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</si>
  <si>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</si>
  <si>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</si>
  <si>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</si>
  <si>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</si>
  <si>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</si>
  <si>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</si>
  <si>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</si>
  <si>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</si>
  <si>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</si>
  <si>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</si>
  <si>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</si>
  <si>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</si>
  <si>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</si>
  <si>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</si>
  <si>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</si>
  <si>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</si>
  <si>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</si>
  <si>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</si>
  <si>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</si>
  <si>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</si>
  <si>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</si>
  <si>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</si>
  <si>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</si>
  <si>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</si>
  <si>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</si>
  <si>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</si>
  <si>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</si>
  <si>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</si>
  <si>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</si>
  <si>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</si>
  <si>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</si>
  <si>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</si>
  <si>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</si>
  <si>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</si>
  <si>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</si>
  <si>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</si>
  <si>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</si>
  <si>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</si>
  <si>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</si>
  <si>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</si>
  <si>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</si>
  <si>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</si>
  <si>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</si>
  <si>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</si>
  <si>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</si>
  <si>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</si>
  <si>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</si>
  <si>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</si>
  <si>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</si>
  <si>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</si>
  <si>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</si>
  <si>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</si>
  <si>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</si>
  <si>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</si>
  <si>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</si>
  <si>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</si>
  <si>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</si>
  <si>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</si>
  <si>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</si>
  <si>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</si>
  <si>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</si>
  <si>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</si>
  <si>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</si>
  <si>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</si>
  <si>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</si>
  <si>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</si>
  <si>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</si>
  <si>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</si>
  <si>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</si>
  <si>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</si>
  <si>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</si>
  <si>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</si>
  <si>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</si>
  <si>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</si>
  <si>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</si>
  <si>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</si>
  <si>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</si>
  <si>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</si>
  <si>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</si>
  <si>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</si>
  <si>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</si>
  <si>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</si>
  <si>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</si>
  <si>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</si>
  <si>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</si>
  <si>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</si>
  <si>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</si>
  <si>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</si>
  <si>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</si>
  <si>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</si>
  <si>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</si>
  <si>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</si>
  <si>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</si>
  <si>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</si>
  <si>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</si>
  <si>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</si>
  <si>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</si>
  <si>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</si>
  <si>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</si>
  <si>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</si>
  <si>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</si>
  <si>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</si>
  <si>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</si>
  <si>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</si>
  <si>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</si>
  <si>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</si>
  <si>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</si>
  <si>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</si>
  <si>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</si>
  <si>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</si>
  <si>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</si>
  <si>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</si>
  <si>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</si>
  <si>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</si>
  <si>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</si>
  <si>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</si>
  <si>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</si>
  <si>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</si>
  <si>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</si>
  <si>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</si>
  <si>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</si>
  <si>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</si>
  <si>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</si>
  <si>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</si>
  <si>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</si>
  <si>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</si>
  <si>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</si>
  <si>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</si>
  <si>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</si>
  <si>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</si>
  <si>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</si>
  <si>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</si>
  <si>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</si>
  <si>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</si>
  <si>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</si>
  <si>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</si>
  <si>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</si>
  <si>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</si>
  <si>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</si>
  <si>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</si>
  <si>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</si>
  <si>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</si>
  <si>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</si>
  <si>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</si>
  <si>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</si>
  <si>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</si>
  <si>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</si>
  <si>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</si>
  <si>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</si>
  <si>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</si>
  <si>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</si>
  <si>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</si>
  <si>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</si>
  <si>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</si>
  <si>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</si>
  <si>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</si>
  <si>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</si>
  <si>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</si>
  <si>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</si>
  <si>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</si>
  <si>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</si>
  <si>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</si>
  <si>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</si>
  <si>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</si>
  <si>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</si>
  <si>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</si>
  <si>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</si>
  <si>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</si>
  <si>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</si>
  <si>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</si>
  <si>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</si>
  <si>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</si>
  <si>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</si>
  <si>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</si>
  <si>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</si>
  <si>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</si>
  <si>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</si>
  <si>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</si>
  <si>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</si>
  <si>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</si>
  <si>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</si>
  <si>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</si>
  <si>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</si>
  <si>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</si>
  <si>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</si>
  <si>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</si>
  <si>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</si>
  <si>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</si>
  <si>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</si>
  <si>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</si>
  <si>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</si>
  <si>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</si>
  <si>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</si>
  <si>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</si>
  <si>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</si>
  <si>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</si>
  <si>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</si>
  <si>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</si>
  <si>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</si>
  <si>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</si>
  <si>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</si>
  <si>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</si>
  <si>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</si>
  <si>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</si>
  <si>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</si>
  <si>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</si>
  <si>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</si>
  <si>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</si>
  <si>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</si>
  <si>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</si>
  <si>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</si>
  <si>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</si>
  <si>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</si>
  <si>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</si>
  <si>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</si>
  <si>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</si>
  <si>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</si>
  <si>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</si>
  <si>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</si>
  <si>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</si>
  <si>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</si>
  <si>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</si>
  <si>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</si>
  <si>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</si>
  <si>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</si>
  <si>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</si>
  <si>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</si>
  <si>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</si>
  <si>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</si>
  <si>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</si>
  <si>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</si>
  <si>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</si>
  <si>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</si>
  <si>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</si>
  <si>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</si>
  <si>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</si>
  <si>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</si>
  <si>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</si>
  <si>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</si>
  <si>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</si>
  <si>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</si>
  <si>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</si>
  <si>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</si>
  <si>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</si>
  <si>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</si>
  <si>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</si>
  <si>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</si>
  <si>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</si>
  <si>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</si>
  <si>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</si>
  <si>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</si>
  <si>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</si>
  <si>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</si>
  <si>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</si>
  <si>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</si>
  <si>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</si>
  <si>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</si>
  <si>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</si>
  <si>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</si>
  <si>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</si>
  <si>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</si>
  <si>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</si>
  <si>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</si>
  <si>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</si>
  <si>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</si>
  <si>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</si>
  <si>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</si>
  <si>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</si>
  <si>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</si>
  <si>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</si>
  <si>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</si>
  <si>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</si>
  <si>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</si>
  <si>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</si>
  <si>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</si>
  <si>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</si>
  <si>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</si>
  <si>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</si>
  <si>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</si>
  <si>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</si>
  <si>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</si>
  <si>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</si>
  <si>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</si>
  <si>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</si>
  <si>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</si>
  <si>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</si>
  <si>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</si>
  <si>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</si>
  <si>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</si>
  <si>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</si>
  <si>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</si>
  <si>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</si>
  <si>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</si>
  <si>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</si>
  <si>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</si>
  <si>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</si>
  <si>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</si>
  <si>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</si>
  <si>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</si>
  <si>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</si>
  <si>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</si>
  <si>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</si>
  <si>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</si>
  <si>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</si>
  <si>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</si>
  <si>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</si>
  <si>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</si>
  <si>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</si>
  <si>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</si>
  <si>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</si>
  <si>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</si>
  <si>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</si>
  <si>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</si>
  <si>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</si>
  <si>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</si>
  <si>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</si>
  <si>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</si>
  <si>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</si>
  <si>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</si>
  <si>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</si>
  <si>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</si>
  <si>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</si>
  <si>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</si>
  <si>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</si>
  <si>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</si>
  <si>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</si>
  <si>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</si>
  <si>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</si>
  <si>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</si>
  <si>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</si>
  <si>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</si>
  <si>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</si>
  <si>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</si>
  <si>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</si>
  <si>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</si>
  <si>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</si>
  <si>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</si>
  <si>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</si>
  <si>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</si>
  <si>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</si>
  <si>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</si>
  <si>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</si>
  <si>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</si>
  <si>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</si>
  <si>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</si>
  <si>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</si>
  <si>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</si>
  <si>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</si>
  <si>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</si>
  <si>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</si>
  <si>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</si>
  <si>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</si>
  <si>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</si>
  <si>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</si>
  <si>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</si>
  <si>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</si>
  <si>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</si>
  <si>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</si>
  <si>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</si>
  <si>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</si>
  <si>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</si>
  <si>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</si>
  <si>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</si>
  <si>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</si>
  <si>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</si>
  <si>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</si>
  <si>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</si>
  <si>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</si>
  <si>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</si>
  <si>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</si>
  <si>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</si>
  <si>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</si>
  <si>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</si>
  <si>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</si>
  <si>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</si>
  <si>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</si>
  <si>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</si>
  <si>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</si>
  <si>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</si>
  <si>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</si>
  <si>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</si>
  <si>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</si>
  <si>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</si>
  <si>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</si>
  <si>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</si>
  <si>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</si>
  <si>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</si>
  <si>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</si>
  <si>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</si>
  <si>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</si>
  <si>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</si>
  <si>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</si>
  <si>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</si>
  <si>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</si>
  <si>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</si>
  <si>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</si>
  <si>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</si>
  <si>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</si>
  <si>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</si>
  <si>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</si>
  <si>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</si>
  <si>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</si>
  <si>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</si>
  <si>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</si>
  <si>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</si>
  <si>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</si>
  <si>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</si>
  <si>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</si>
  <si>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</si>
  <si>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</si>
  <si>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</si>
  <si>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</si>
  <si>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</si>
  <si>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</si>
  <si>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</si>
  <si>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</si>
  <si>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</si>
  <si>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</si>
  <si>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</si>
  <si>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</si>
  <si>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</si>
  <si>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</si>
  <si>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</si>
  <si>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</si>
  <si>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</si>
  <si>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</si>
  <si>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</si>
  <si>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</si>
  <si>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</si>
  <si>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</si>
  <si>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</si>
  <si>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</si>
  <si>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</si>
  <si>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</si>
  <si>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</si>
  <si>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</si>
  <si>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</si>
  <si>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</si>
  <si>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</si>
  <si>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</si>
  <si>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</si>
  <si>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</si>
  <si>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</si>
  <si>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</si>
  <si>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</si>
  <si>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</si>
  <si>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</si>
  <si>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</si>
  <si>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</si>
  <si>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</si>
  <si>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</si>
  <si>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</si>
  <si>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</si>
  <si>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</si>
  <si>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</si>
  <si>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</si>
  <si>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</si>
  <si>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</si>
  <si>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</si>
  <si>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</si>
  <si>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</si>
  <si>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</si>
  <si>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</si>
  <si>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</si>
  <si>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</si>
  <si>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</si>
  <si>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</si>
  <si>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</si>
  <si>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</si>
  <si>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</si>
  <si>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</si>
  <si>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</si>
  <si>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</si>
  <si>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</si>
  <si>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</si>
  <si>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</si>
  <si>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</si>
  <si>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</si>
  <si>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</si>
  <si>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</si>
  <si>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</si>
  <si>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</si>
  <si>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</si>
  <si>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</si>
  <si>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</si>
  <si>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</si>
  <si>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</si>
  <si>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</si>
  <si>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</si>
  <si>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</si>
  <si>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</si>
  <si>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</si>
  <si>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</si>
  <si>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</si>
  <si>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</si>
  <si>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</si>
  <si>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</si>
  <si>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</si>
  <si>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</si>
  <si>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</si>
  <si>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</si>
  <si>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</si>
  <si>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</si>
  <si>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</si>
  <si>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</si>
  <si>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</si>
  <si>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</si>
  <si>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</si>
  <si>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</si>
  <si>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</si>
  <si>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</si>
  <si>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</si>
  <si>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</si>
  <si>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</si>
  <si>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</si>
  <si>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</si>
  <si>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</si>
  <si>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</si>
  <si>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</si>
  <si>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</si>
  <si>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</si>
  <si>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</si>
  <si>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</si>
  <si>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</si>
  <si>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</si>
  <si>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</si>
  <si>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</si>
  <si>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</si>
  <si>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</si>
  <si>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</si>
  <si>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</si>
  <si>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</si>
  <si>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</si>
  <si>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</si>
  <si>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</si>
  <si>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</si>
  <si>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</si>
  <si>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</si>
  <si>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</si>
  <si>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</si>
  <si>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</si>
  <si>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</si>
  <si>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</si>
  <si>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</si>
  <si>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</si>
  <si>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</si>
  <si>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</si>
  <si>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</si>
  <si>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</si>
  <si>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</si>
  <si>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</si>
  <si>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</si>
  <si>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</si>
  <si>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</si>
  <si>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</si>
  <si>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</si>
  <si>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</si>
  <si>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</si>
  <si>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</si>
  <si>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</si>
  <si>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</si>
  <si>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</si>
  <si>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</si>
  <si>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</si>
  <si>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</si>
  <si>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</si>
  <si>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</si>
  <si>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</si>
  <si>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</si>
  <si>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</si>
  <si>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</si>
  <si>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</si>
  <si>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</si>
  <si>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</si>
  <si>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</si>
  <si>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</si>
  <si>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</si>
  <si>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</si>
  <si>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</si>
  <si>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</si>
  <si>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</si>
  <si>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</si>
  <si>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</si>
  <si>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</si>
  <si>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</si>
  <si>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</si>
  <si>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</si>
  <si>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</si>
  <si>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</si>
  <si>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</si>
  <si>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</si>
  <si>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</si>
  <si>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</si>
  <si>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</si>
  <si>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</si>
  <si>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</si>
  <si>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</si>
  <si>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</si>
  <si>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</si>
  <si>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</si>
  <si>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</si>
  <si>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</si>
  <si>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</si>
  <si>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</si>
  <si>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</si>
  <si>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</si>
  <si>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</si>
  <si>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</si>
  <si>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</si>
  <si>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</si>
  <si>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</si>
  <si>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</si>
  <si>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</si>
  <si>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</si>
  <si>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</si>
  <si>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</si>
  <si>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</si>
  <si>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</si>
  <si>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</si>
  <si>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</si>
  <si>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</si>
  <si>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</si>
  <si>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</si>
  <si>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</si>
  <si>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</si>
  <si>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</si>
  <si>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</si>
  <si>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</si>
  <si>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</si>
  <si>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</si>
  <si>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</si>
  <si>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</si>
  <si>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</si>
  <si>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</si>
  <si>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</si>
  <si>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</si>
  <si>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</si>
  <si>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</si>
  <si>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</si>
  <si>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</si>
  <si>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</si>
  <si>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</si>
  <si>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</si>
  <si>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</si>
  <si>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</si>
  <si>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</si>
  <si>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</si>
  <si>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</si>
  <si>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</si>
  <si>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</si>
  <si>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</si>
  <si>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</si>
  <si>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</si>
  <si>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</si>
  <si>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</si>
  <si>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</si>
  <si>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</si>
  <si>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</si>
  <si>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</si>
  <si>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</si>
  <si>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</si>
  <si>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</si>
  <si>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</si>
  <si>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</si>
  <si>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</si>
  <si>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</si>
  <si>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</si>
  <si>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</si>
  <si>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</si>
  <si>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</si>
  <si>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</si>
  <si>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</si>
  <si>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</si>
  <si>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</si>
  <si>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</si>
  <si>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</si>
  <si>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</si>
  <si>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</si>
  <si>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</si>
  <si>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</si>
  <si>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</si>
  <si>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</si>
  <si>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</si>
  <si>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</si>
  <si>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</si>
  <si>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</si>
  <si>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</si>
  <si>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</si>
  <si>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</si>
  <si>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</si>
  <si>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</si>
  <si>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</si>
  <si>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</si>
  <si>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</si>
  <si>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</si>
  <si>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</si>
  <si>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</si>
  <si>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</si>
  <si>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</si>
  <si>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</si>
  <si>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</si>
  <si>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</si>
  <si>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</si>
  <si>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</si>
  <si>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</si>
  <si>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</si>
  <si>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</si>
  <si>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</si>
  <si>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</si>
  <si>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</si>
  <si>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</si>
  <si>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</si>
  <si>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</si>
  <si>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</si>
  <si>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</si>
  <si>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</si>
  <si>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</si>
  <si>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</si>
  <si>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</si>
  <si>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</si>
  <si>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</si>
  <si>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</si>
  <si>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</si>
  <si>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</si>
  <si>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</si>
  <si>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</si>
  <si>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</si>
  <si>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</si>
  <si>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</si>
  <si>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</si>
  <si>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</si>
  <si>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</si>
  <si>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</si>
  <si>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</si>
  <si>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</si>
  <si>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</si>
  <si>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</si>
  <si>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</si>
  <si>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</si>
  <si>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</si>
  <si>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</si>
  <si>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</si>
  <si>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</si>
  <si>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</si>
  <si>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</si>
  <si>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</si>
  <si>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</si>
  <si>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</si>
  <si>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</si>
  <si>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</si>
  <si>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</si>
  <si>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</si>
  <si>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</si>
  <si>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</si>
  <si>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</si>
  <si>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</si>
  <si>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</si>
  <si>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</si>
  <si>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</si>
  <si>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</si>
  <si>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</si>
  <si>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</si>
  <si>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</si>
  <si>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</si>
  <si>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</si>
  <si>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</si>
  <si>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</si>
  <si>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</si>
  <si>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</si>
  <si>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</si>
  <si>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</si>
  <si>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</si>
  <si>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</si>
  <si>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</si>
  <si>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</si>
  <si>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</si>
  <si>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</si>
  <si>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</si>
  <si>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</si>
  <si>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</si>
  <si>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</si>
  <si>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</si>
  <si>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</si>
  <si>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</si>
  <si>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</si>
  <si>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</si>
  <si>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</si>
  <si>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</si>
  <si>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</si>
  <si>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</si>
  <si>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</si>
  <si>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</si>
  <si>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</si>
  <si>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</si>
  <si>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</si>
  <si>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</si>
  <si>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</si>
  <si>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</si>
  <si>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</si>
  <si>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</si>
  <si>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</si>
  <si>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</si>
  <si>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</si>
  <si>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</si>
  <si>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</si>
  <si>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</si>
  <si>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</si>
  <si>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</si>
  <si>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</si>
  <si>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</si>
  <si>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</si>
  <si>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</si>
  <si>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</si>
  <si>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</si>
  <si>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</si>
  <si>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</si>
  <si>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</si>
  <si>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</si>
  <si>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</si>
  <si>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</si>
  <si>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</si>
  <si>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</si>
  <si>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</si>
  <si>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</si>
  <si>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</si>
  <si>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</si>
  <si>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</si>
  <si>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</si>
  <si>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</si>
  <si>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</si>
  <si>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</si>
  <si>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</si>
  <si>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</si>
  <si>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</si>
  <si>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</si>
  <si>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</si>
  <si>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</si>
  <si>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</si>
  <si>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</si>
  <si>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</si>
  <si>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</si>
  <si>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</si>
  <si>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</si>
  <si>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</si>
  <si>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</si>
  <si>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</si>
  <si>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</si>
  <si>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</si>
  <si>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</si>
  <si>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</si>
  <si>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</si>
  <si>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</si>
  <si>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</si>
  <si>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</si>
  <si>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</si>
  <si>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</si>
  <si>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</si>
  <si>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</si>
  <si>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</si>
  <si>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</si>
  <si>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</si>
  <si>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</si>
  <si>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</si>
  <si>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</si>
  <si>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</si>
  <si>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</si>
  <si>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</si>
  <si>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</si>
  <si>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</si>
  <si>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</si>
  <si>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</si>
  <si>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</si>
  <si>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</si>
  <si>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</si>
  <si>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</si>
  <si>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</si>
  <si>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</si>
  <si>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</si>
  <si>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</si>
  <si>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</si>
  <si>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</si>
  <si>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</si>
  <si>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</si>
  <si>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</si>
  <si>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</si>
  <si>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</si>
  <si>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</si>
  <si>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</si>
  <si>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</si>
  <si>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</si>
  <si>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</si>
  <si>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</si>
  <si>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</si>
  <si>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</si>
  <si>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</si>
  <si>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</si>
  <si>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</si>
  <si>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</si>
  <si>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</si>
  <si>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</si>
  <si>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</si>
  <si>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</si>
  <si>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</si>
  <si>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</si>
  <si>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</si>
  <si>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</si>
  <si>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</si>
  <si>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</si>
  <si>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</si>
  <si>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</si>
  <si>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</si>
  <si>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</si>
  <si>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</si>
  <si>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</si>
  <si>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</si>
  <si>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</si>
  <si>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</si>
  <si>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</si>
  <si>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</si>
  <si>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</si>
  <si>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</si>
  <si>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</si>
  <si>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</si>
  <si>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</si>
  <si>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</si>
  <si>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</si>
  <si>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</si>
  <si>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</si>
  <si>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</si>
  <si>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</si>
  <si>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</si>
  <si>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</si>
  <si>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</si>
  <si>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</si>
  <si>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</si>
  <si>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</si>
  <si>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</si>
  <si>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</si>
  <si>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</si>
  <si>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</si>
  <si>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</si>
  <si>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</si>
  <si>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</si>
  <si>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</si>
  <si>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</si>
  <si>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</si>
  <si>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</si>
  <si>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</si>
  <si>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</si>
  <si>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</si>
  <si>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</si>
  <si>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</si>
  <si>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</si>
  <si>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</si>
  <si>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</si>
  <si>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</si>
  <si>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</si>
  <si>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</si>
  <si>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</si>
  <si>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</si>
  <si>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</si>
  <si>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</si>
  <si>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</si>
  <si>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</si>
  <si>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</si>
  <si>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</si>
  <si>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</si>
  <si>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</si>
  <si>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</si>
  <si>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</si>
  <si>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</si>
  <si>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</si>
  <si>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</si>
  <si>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</si>
  <si>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</si>
  <si>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</si>
  <si>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</si>
  <si>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</si>
  <si>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</si>
  <si>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</si>
  <si>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</si>
  <si>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</si>
  <si>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</si>
  <si>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</si>
  <si>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</si>
  <si>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</si>
  <si>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</si>
  <si>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</si>
  <si>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</si>
  <si>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</si>
  <si>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</si>
  <si>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</si>
  <si>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</si>
  <si>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</si>
  <si>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</si>
  <si>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</si>
  <si>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</si>
  <si>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</si>
  <si>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</si>
  <si>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</si>
  <si>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</si>
  <si>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</si>
  <si>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</si>
  <si>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</si>
  <si>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</si>
  <si>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</si>
  <si>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</si>
  <si>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</si>
  <si>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</si>
  <si>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</si>
  <si>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</si>
  <si>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</si>
  <si>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</si>
  <si>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</si>
  <si>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</si>
  <si>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</si>
  <si>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</si>
  <si>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</si>
  <si>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</si>
  <si>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</si>
  <si>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</si>
  <si>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</si>
  <si>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</si>
  <si>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</si>
  <si>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</si>
  <si>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</si>
  <si>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</si>
  <si>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</si>
  <si>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</si>
  <si>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</si>
  <si>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</si>
  <si>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</si>
  <si>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</si>
  <si>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</si>
  <si>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</si>
  <si>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</si>
  <si>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</si>
  <si>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</si>
  <si>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</si>
  <si>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</si>
  <si>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</si>
  <si>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</si>
  <si>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</si>
  <si>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</si>
  <si>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</si>
  <si>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</si>
  <si>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</si>
  <si>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</si>
  <si>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</si>
  <si>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</si>
  <si>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</si>
  <si>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</si>
  <si>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</si>
  <si>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</si>
  <si>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</si>
  <si>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</si>
  <si>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</si>
  <si>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</si>
  <si>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</si>
  <si>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</si>
  <si>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</si>
  <si>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</si>
  <si>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</si>
  <si>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</si>
  <si>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</si>
  <si>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</si>
  <si>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</si>
  <si>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</si>
  <si>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</si>
  <si>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</si>
  <si>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</si>
  <si>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</si>
  <si>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</si>
  <si>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</si>
  <si>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</si>
  <si>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</si>
  <si>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</si>
  <si>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</si>
  <si>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</si>
  <si>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</si>
  <si>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</si>
  <si>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</si>
  <si>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</si>
  <si>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</si>
  <si>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</si>
  <si>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</si>
  <si>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</si>
  <si>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</si>
  <si>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</si>
  <si>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</si>
  <si>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</si>
  <si>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</si>
  <si>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</si>
  <si>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</si>
  <si>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</si>
  <si>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</si>
  <si>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</si>
  <si>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</si>
  <si>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</si>
  <si>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</si>
  <si>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</si>
  <si>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</si>
  <si>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</si>
  <si>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</si>
  <si>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</si>
  <si>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</si>
  <si>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</si>
  <si>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</si>
  <si>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</si>
  <si>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</si>
  <si>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</si>
  <si>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</si>
  <si>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</si>
  <si>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</si>
  <si>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</si>
  <si>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</si>
  <si>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</si>
  <si>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</si>
  <si>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</si>
  <si>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</si>
  <si>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</si>
  <si>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</si>
  <si>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</si>
  <si>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</si>
  <si>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</si>
  <si>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</si>
  <si>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</si>
  <si>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</si>
  <si>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</si>
  <si>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</si>
  <si>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</si>
  <si>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</si>
  <si>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</si>
  <si>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</si>
  <si>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</si>
  <si>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</si>
  <si>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</si>
  <si>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</si>
  <si>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</si>
  <si>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</si>
  <si>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</si>
  <si>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</si>
  <si>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</si>
  <si>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</si>
  <si>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</si>
  <si>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</si>
  <si>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</si>
  <si>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</si>
  <si>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</si>
  <si>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</si>
  <si>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</si>
  <si>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</si>
  <si>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</si>
  <si>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</si>
  <si>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</si>
  <si>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</si>
  <si>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</si>
  <si>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</si>
  <si>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</si>
  <si>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</si>
  <si>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</si>
  <si>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</si>
  <si>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</si>
  <si>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</si>
  <si>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</si>
  <si>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</si>
  <si>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</si>
  <si>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</si>
  <si>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</si>
  <si>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</si>
  <si>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</si>
  <si>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</si>
  <si>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</si>
  <si>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</si>
  <si>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</si>
  <si>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</si>
  <si>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</si>
  <si>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</si>
  <si>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</si>
  <si>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</si>
  <si>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</si>
  <si>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</si>
  <si>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</si>
  <si>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</si>
  <si>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</si>
  <si>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</si>
  <si>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</si>
  <si>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</si>
  <si>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</si>
  <si>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</si>
  <si>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</si>
  <si>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</si>
  <si>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</si>
  <si>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</si>
  <si>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</si>
  <si>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</si>
  <si>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</si>
  <si>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</si>
  <si>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</si>
  <si>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</si>
  <si>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</si>
  <si>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</si>
  <si>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</si>
  <si>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</si>
  <si>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</si>
  <si>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</si>
  <si>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</si>
  <si>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</si>
  <si>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</si>
  <si>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</si>
  <si>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</si>
  <si>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</si>
  <si>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</si>
  <si>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</si>
  <si>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</si>
  <si>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</si>
  <si>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</si>
  <si>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</si>
  <si>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</si>
  <si>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</si>
  <si>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</si>
  <si>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</si>
  <si>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</si>
  <si>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</si>
  <si>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</si>
  <si>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</si>
  <si>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</si>
  <si>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</si>
  <si>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</si>
  <si>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</si>
  <si>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</si>
  <si>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</si>
  <si>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</si>
  <si>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</si>
  <si>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</si>
  <si>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</si>
  <si>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</si>
  <si>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</si>
  <si>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</si>
  <si>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</si>
  <si>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</si>
  <si>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</si>
  <si>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</si>
  <si>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</si>
  <si>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</si>
  <si>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</si>
  <si>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</si>
  <si>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</si>
  <si>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</si>
  <si>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</si>
  <si>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</si>
  <si>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</si>
  <si>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</si>
  <si>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</si>
  <si>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</si>
  <si>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</si>
  <si>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</si>
  <si>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</si>
  <si>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</si>
  <si>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</si>
  <si>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</si>
  <si>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</si>
  <si>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</si>
  <si>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</si>
  <si>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</si>
  <si>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</si>
  <si>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</si>
  <si>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</si>
  <si>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</si>
  <si>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</si>
  <si>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</si>
  <si>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</si>
  <si>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</si>
  <si>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</si>
  <si>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</si>
  <si>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</si>
  <si>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</si>
  <si>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</si>
  <si>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</si>
  <si>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</si>
  <si>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</si>
  <si>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</si>
  <si>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</si>
  <si>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</si>
  <si>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</si>
  <si>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</si>
  <si>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</si>
  <si>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</si>
  <si>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</si>
  <si>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</si>
  <si>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</si>
  <si>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</si>
  <si>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</si>
  <si>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</si>
  <si>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</si>
  <si>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</si>
  <si>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</si>
  <si>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</si>
  <si>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</si>
  <si>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</si>
  <si>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</si>
  <si>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</si>
  <si>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</si>
  <si>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</si>
  <si>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</si>
  <si>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</si>
  <si>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</si>
  <si>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</si>
  <si>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</si>
  <si>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</si>
  <si>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</si>
  <si>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</si>
  <si>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</si>
  <si>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</si>
  <si>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</si>
  <si>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</si>
  <si>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</si>
  <si>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</si>
  <si>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</si>
  <si>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</si>
  <si>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</si>
  <si>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</si>
  <si>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</si>
  <si>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</si>
  <si>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</si>
  <si>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</si>
  <si>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</si>
  <si>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</si>
  <si>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</si>
  <si>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</si>
  <si>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</si>
  <si>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</si>
  <si>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</si>
  <si>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</si>
  <si>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</si>
  <si>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</si>
  <si>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</si>
  <si>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</si>
  <si>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</si>
  <si>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</si>
  <si>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</si>
  <si>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</si>
  <si>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</si>
  <si>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</si>
  <si>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</si>
  <si>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</si>
  <si>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</si>
  <si>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</si>
  <si>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</si>
  <si>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</si>
  <si>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</si>
  <si>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</si>
  <si>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</si>
  <si>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</si>
  <si>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</si>
  <si>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</si>
  <si>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</si>
  <si>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</si>
  <si>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</si>
  <si>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</si>
  <si>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</si>
  <si>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</si>
  <si>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</si>
  <si>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</si>
  <si>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</si>
  <si>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</si>
  <si>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</si>
  <si>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</si>
  <si>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</si>
  <si>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</si>
  <si>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</si>
  <si>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</si>
  <si>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</si>
  <si>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</si>
  <si>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</si>
  <si>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</si>
  <si>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</si>
  <si>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</si>
  <si>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</si>
  <si>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</si>
  <si>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</si>
  <si>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</si>
  <si>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</si>
  <si>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</si>
  <si>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</si>
  <si>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</si>
  <si>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</si>
  <si>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</si>
  <si>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</si>
  <si>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</si>
  <si>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</si>
  <si>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</si>
  <si>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</si>
  <si>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</si>
  <si>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</si>
  <si>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</si>
  <si>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</si>
  <si>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</si>
  <si>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</si>
  <si>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</si>
  <si>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</si>
  <si>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</si>
  <si>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</si>
  <si>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</si>
  <si>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</si>
  <si>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</si>
  <si>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</si>
  <si>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</si>
  <si>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</si>
  <si>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</si>
  <si>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</si>
  <si>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</si>
  <si>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</si>
  <si>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</si>
  <si>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</si>
  <si>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</si>
  <si>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</si>
  <si>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</si>
  <si>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</si>
  <si>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</si>
  <si>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</si>
  <si>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</si>
  <si>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</si>
  <si>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</si>
  <si>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</si>
  <si>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</si>
  <si>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</si>
  <si>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</si>
  <si>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</si>
  <si>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</si>
  <si>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</si>
  <si>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</si>
  <si>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</si>
  <si>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</si>
  <si>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</si>
  <si>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</si>
  <si>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</si>
  <si>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</si>
  <si>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</si>
  <si>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</si>
  <si>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</si>
  <si>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</si>
  <si>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</si>
  <si>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</si>
  <si>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</si>
  <si>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</si>
  <si>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</si>
  <si>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</si>
  <si>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</si>
  <si>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</si>
  <si>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</si>
  <si>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</si>
  <si>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</si>
  <si>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</si>
  <si>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</si>
  <si>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</si>
  <si>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</si>
  <si>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</si>
  <si>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</si>
  <si>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</si>
  <si>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</si>
  <si>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</si>
  <si>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</si>
  <si>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</si>
  <si>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</si>
  <si>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</si>
  <si>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</si>
  <si>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</si>
  <si>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</si>
  <si>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</si>
  <si>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</si>
  <si>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</si>
  <si>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</si>
  <si>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</si>
  <si>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</si>
  <si>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</si>
  <si>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</si>
  <si>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</si>
  <si>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</si>
  <si>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</si>
  <si>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</si>
  <si>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</si>
  <si>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</si>
  <si>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</si>
  <si>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</si>
  <si>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</si>
  <si>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</si>
  <si>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</si>
  <si>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</si>
  <si>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</si>
  <si>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</si>
  <si>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</si>
  <si>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</si>
  <si>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</si>
  <si>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</si>
  <si>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</si>
  <si>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</si>
  <si>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</si>
  <si>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</si>
  <si>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</si>
  <si>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</si>
  <si>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</si>
  <si>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</si>
  <si>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</si>
  <si>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</si>
  <si>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</si>
  <si>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</si>
  <si>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</si>
  <si>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</si>
  <si>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</si>
  <si>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</si>
  <si>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</si>
  <si>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</si>
  <si>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</si>
  <si>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</si>
  <si>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</si>
  <si>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</si>
  <si>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</si>
  <si>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</si>
  <si>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</si>
  <si>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</si>
  <si>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</si>
  <si>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</si>
  <si>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</si>
  <si>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</si>
  <si>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</si>
  <si>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</si>
  <si>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</si>
  <si>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</si>
  <si>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</si>
  <si>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</si>
  <si>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</si>
  <si>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</si>
  <si>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</si>
  <si>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</si>
  <si>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</si>
  <si>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</si>
  <si>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</si>
  <si>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</si>
  <si>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</si>
  <si>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</si>
  <si>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</si>
  <si>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</si>
  <si>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</si>
  <si>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</si>
  <si>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</si>
  <si>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</si>
  <si>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</si>
  <si>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</si>
  <si>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</si>
  <si>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</si>
  <si>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</si>
  <si>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</si>
  <si>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</si>
  <si>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</si>
  <si>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</si>
  <si>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</si>
  <si>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</si>
  <si>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</si>
  <si>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</si>
  <si>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</si>
  <si>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</si>
  <si>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</si>
  <si>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</si>
  <si>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</si>
  <si>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</si>
  <si>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</si>
  <si>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</si>
  <si>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</si>
  <si>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</si>
  <si>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</si>
  <si>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</si>
  <si>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</si>
  <si>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</si>
  <si>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</si>
  <si>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</si>
  <si>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</si>
  <si>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</si>
  <si>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</si>
  <si>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</si>
  <si>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</si>
  <si>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</si>
  <si>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</si>
  <si>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</si>
  <si>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</si>
  <si>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</si>
  <si>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</si>
  <si>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</si>
  <si>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</si>
  <si>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</si>
  <si>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</si>
  <si>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</si>
  <si>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</si>
  <si>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</si>
  <si>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</si>
  <si>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</si>
  <si>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</si>
  <si>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</si>
  <si>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</si>
  <si>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</si>
  <si>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</si>
  <si>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</si>
  <si>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</si>
  <si>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</si>
  <si>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</si>
  <si>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</si>
  <si>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</si>
  <si>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</si>
  <si>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</si>
  <si>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</si>
  <si>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</si>
  <si>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</si>
  <si>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</si>
  <si>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</si>
  <si>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</si>
  <si>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</si>
  <si>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</si>
  <si>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</si>
  <si>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</si>
  <si>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</si>
  <si>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</si>
  <si>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</si>
  <si>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</si>
  <si>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</si>
  <si>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</si>
  <si>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</si>
  <si>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</si>
  <si>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</si>
  <si>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</si>
  <si>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</si>
  <si>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</si>
  <si>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</si>
  <si>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</si>
  <si>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</si>
  <si>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</si>
  <si>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</si>
  <si>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</si>
  <si>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</si>
  <si>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</si>
  <si>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</si>
  <si>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</si>
  <si>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</si>
  <si>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</si>
  <si>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</si>
  <si>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</si>
  <si>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</si>
  <si>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</si>
  <si>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</si>
  <si>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</si>
  <si>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</si>
  <si>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</si>
  <si>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</si>
  <si>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</si>
  <si>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</si>
  <si>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</si>
  <si>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</si>
  <si>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</si>
  <si>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</si>
  <si>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</si>
  <si>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</si>
  <si>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</si>
  <si>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</si>
  <si>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</si>
  <si>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</si>
  <si>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</si>
  <si>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</si>
  <si>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</si>
  <si>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</si>
  <si>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</si>
  <si>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</si>
  <si>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</si>
  <si>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</si>
  <si>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</si>
  <si>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</si>
  <si>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</si>
  <si>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</si>
  <si>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</si>
  <si>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</si>
  <si>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</si>
  <si>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</si>
  <si>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</si>
  <si>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</si>
  <si>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</si>
  <si>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</si>
  <si>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</si>
  <si>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</si>
  <si>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</si>
  <si>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</si>
  <si>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</si>
  <si>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</si>
  <si>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</si>
  <si>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</si>
  <si>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</si>
  <si>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</si>
  <si>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</si>
  <si>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</si>
  <si>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</si>
  <si>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</si>
  <si>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</si>
  <si>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</si>
  <si>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</si>
  <si>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</si>
  <si>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</si>
  <si>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</si>
  <si>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</si>
  <si>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</si>
  <si>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</si>
  <si>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</si>
  <si>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</si>
  <si>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</si>
  <si>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</si>
  <si>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</si>
  <si>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</si>
  <si>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</si>
  <si>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</si>
  <si>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</si>
  <si>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</si>
  <si>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</si>
  <si>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</si>
  <si>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</si>
  <si>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</si>
  <si>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</si>
  <si>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</si>
  <si>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</si>
  <si>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</si>
  <si>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</si>
  <si>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</si>
  <si>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</si>
  <si>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</si>
  <si>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</si>
  <si>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</si>
  <si>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</si>
  <si>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</si>
  <si>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</si>
  <si>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</si>
  <si>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</si>
  <si>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</si>
  <si>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</si>
  <si>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</si>
  <si>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</si>
  <si>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</si>
  <si>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</si>
  <si>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</si>
  <si>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</si>
  <si>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</si>
  <si>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</si>
  <si>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</si>
  <si>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</si>
  <si>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</si>
  <si>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</si>
  <si>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</si>
  <si>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</si>
  <si>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</si>
  <si>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</si>
  <si>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</si>
  <si>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</si>
  <si>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</si>
  <si>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</si>
  <si>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</si>
  <si>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</si>
  <si>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</si>
  <si>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</si>
  <si>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</si>
  <si>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</si>
  <si>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</si>
  <si>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</si>
  <si>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</si>
  <si>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</si>
  <si>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</si>
  <si>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</si>
  <si>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</si>
  <si>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</si>
  <si>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</si>
  <si>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</si>
  <si>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</si>
  <si>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</si>
  <si>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</si>
  <si>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</si>
  <si>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</si>
  <si>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</si>
  <si>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</si>
  <si>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</si>
  <si>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</si>
  <si>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</si>
  <si>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</si>
  <si>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</si>
  <si>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</si>
  <si>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</si>
  <si>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</si>
  <si>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</si>
  <si>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</si>
  <si>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</si>
  <si>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</si>
  <si>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</si>
  <si>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</si>
  <si>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</si>
  <si>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</si>
  <si>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</si>
  <si>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</si>
  <si>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</si>
  <si>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</si>
  <si>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</si>
  <si>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</si>
  <si>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</si>
  <si>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</si>
  <si>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</si>
  <si>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</si>
  <si>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</si>
  <si>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</si>
  <si>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</si>
  <si>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</si>
  <si>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</si>
  <si>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</si>
  <si>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</si>
  <si>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</si>
  <si>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</si>
  <si>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</si>
  <si>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</si>
  <si>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</si>
  <si>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</si>
  <si>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</si>
  <si>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</si>
  <si>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</si>
  <si>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</si>
  <si>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</si>
  <si>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</si>
  <si>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</si>
  <si>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</si>
  <si>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</si>
  <si>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</si>
  <si>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</si>
  <si>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</si>
  <si>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</si>
  <si>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</si>
  <si>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</si>
  <si>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</si>
  <si>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</si>
  <si>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</si>
  <si>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</si>
  <si>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</si>
  <si>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</si>
  <si>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</si>
  <si>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</si>
  <si>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</si>
  <si>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</si>
  <si>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</si>
  <si>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</si>
  <si>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</si>
  <si>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</si>
  <si>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</si>
  <si>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</si>
  <si>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</si>
  <si>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</si>
  <si>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</si>
  <si>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</si>
  <si>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</si>
  <si>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</si>
  <si>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</si>
  <si>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</si>
  <si>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</si>
  <si>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</si>
  <si>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</si>
  <si>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</si>
  <si>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</si>
  <si>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</si>
  <si>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</si>
  <si>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</si>
  <si>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</si>
  <si>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</si>
  <si>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</si>
  <si>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</si>
  <si>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</si>
  <si>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</si>
  <si>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</si>
  <si>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</si>
  <si>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</si>
  <si>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</si>
  <si>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</si>
  <si>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</si>
  <si>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</si>
  <si>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</si>
  <si>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</si>
  <si>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</si>
  <si>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</si>
  <si>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</si>
  <si>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</si>
  <si>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</si>
  <si>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</si>
  <si>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</si>
  <si>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</si>
  <si>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</si>
  <si>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</si>
  <si>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</si>
  <si>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</si>
  <si>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</si>
  <si>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</si>
  <si>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</si>
  <si>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</si>
  <si>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</si>
  <si>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</si>
  <si>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</si>
  <si>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</si>
  <si>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</si>
  <si>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</si>
  <si>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</si>
  <si>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</si>
  <si>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</si>
  <si>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</si>
  <si>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</si>
  <si>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</si>
  <si>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</si>
  <si>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</si>
  <si>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</si>
  <si>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</si>
  <si>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</si>
  <si>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</si>
  <si>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</si>
  <si>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</si>
  <si>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</si>
  <si>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</si>
  <si>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</si>
  <si>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</si>
  <si>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</si>
  <si>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</si>
  <si>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</si>
  <si>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</si>
  <si>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</si>
  <si>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</si>
  <si>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</si>
  <si>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</si>
  <si>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</si>
  <si>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</si>
  <si>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</si>
  <si>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</si>
  <si>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</si>
  <si>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</si>
  <si>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</si>
  <si>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</si>
  <si>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</si>
  <si>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</si>
  <si>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</si>
  <si>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</si>
  <si>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</si>
  <si>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</si>
  <si>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</si>
  <si>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</si>
  <si>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</si>
  <si>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</si>
  <si>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</si>
  <si>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</si>
  <si>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</si>
  <si>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</si>
  <si>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</si>
  <si>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</si>
  <si>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</si>
  <si>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</si>
  <si>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</si>
  <si>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</si>
  <si>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</si>
  <si>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</si>
  <si>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</si>
  <si>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</si>
  <si>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</si>
  <si>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</si>
  <si>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</si>
  <si>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</si>
  <si>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</si>
  <si>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</si>
  <si>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</si>
  <si>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</si>
  <si>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</si>
  <si>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</si>
  <si>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</si>
  <si>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</si>
  <si>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</si>
  <si>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</si>
  <si>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</si>
  <si>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</si>
  <si>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</si>
  <si>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</si>
  <si>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</si>
  <si>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</si>
  <si>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</si>
  <si>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</si>
  <si>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</si>
  <si>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</si>
  <si>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</si>
  <si>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</si>
  <si>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</si>
  <si>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</si>
  <si>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</si>
  <si>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</si>
  <si>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</si>
  <si>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</si>
  <si>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</si>
  <si>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</si>
  <si>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</si>
  <si>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</si>
  <si>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</si>
  <si>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</si>
  <si>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</si>
  <si>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</si>
  <si>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</si>
  <si>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</si>
  <si>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</si>
  <si>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</si>
  <si>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</si>
  <si>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</si>
  <si>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</si>
  <si>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</si>
  <si>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</si>
  <si>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</si>
  <si>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</si>
  <si>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</si>
  <si>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</si>
  <si>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</si>
  <si>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</si>
  <si>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</si>
  <si>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</si>
  <si>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</si>
  <si>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</si>
  <si>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</si>
  <si>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</si>
  <si>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</si>
  <si>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</si>
  <si>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</si>
  <si>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</si>
  <si>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</si>
  <si>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</si>
  <si>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</si>
  <si>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</si>
  <si>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</si>
  <si>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</si>
  <si>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</si>
  <si>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</si>
  <si>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</si>
  <si>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</si>
  <si>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</si>
  <si>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</si>
  <si>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</si>
  <si>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</si>
  <si>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</si>
  <si>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</si>
  <si>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</si>
  <si>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</si>
  <si>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</si>
  <si>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</si>
  <si>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</si>
  <si>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</si>
  <si>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</si>
  <si>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</si>
  <si>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</si>
  <si>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</si>
  <si>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</si>
  <si>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</si>
  <si>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</si>
  <si>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</si>
  <si>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</si>
  <si>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</si>
  <si>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</si>
  <si>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</si>
  <si>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</si>
  <si>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</si>
  <si>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</si>
  <si>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</si>
  <si>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</si>
  <si>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</si>
  <si>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</si>
  <si>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</si>
  <si>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</si>
  <si>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</si>
  <si>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</si>
  <si>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</si>
  <si>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</si>
  <si>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</si>
  <si>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</si>
  <si>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</si>
  <si>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</si>
  <si>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</si>
  <si>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</si>
  <si>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</si>
  <si>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</si>
  <si>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</si>
  <si>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</si>
  <si>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</si>
  <si>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</si>
  <si>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</si>
  <si>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</si>
  <si>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</si>
  <si>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</si>
  <si>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</si>
  <si>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</si>
  <si>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</si>
  <si>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</si>
  <si>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</si>
  <si>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</si>
  <si>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</si>
  <si>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</si>
  <si>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</si>
  <si>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</si>
  <si>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</si>
  <si>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</si>
  <si>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</si>
  <si>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</si>
  <si>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</si>
  <si>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</si>
  <si>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</si>
  <si>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</si>
  <si>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</si>
  <si>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</si>
  <si>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</si>
  <si>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</si>
  <si>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</si>
  <si>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</si>
  <si>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</si>
  <si>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</si>
  <si>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</si>
  <si>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</si>
  <si>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</si>
  <si>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</si>
  <si>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</si>
  <si>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</si>
  <si>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</si>
  <si>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</si>
  <si>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</si>
  <si>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</si>
  <si>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</si>
  <si>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</si>
  <si>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</si>
  <si>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</si>
  <si>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</si>
  <si>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</si>
  <si>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</si>
  <si>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</si>
  <si>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</si>
  <si>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</si>
  <si>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</si>
  <si>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</si>
  <si>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</si>
  <si>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</si>
  <si>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</si>
  <si>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</si>
  <si>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</si>
  <si>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</si>
  <si>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</si>
  <si>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</si>
  <si>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</si>
  <si>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</si>
  <si>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</si>
  <si>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</si>
  <si>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</si>
  <si>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</si>
  <si>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</si>
  <si>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</si>
  <si>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</si>
  <si>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</si>
  <si>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</si>
  <si>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</si>
  <si>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</si>
  <si>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</si>
  <si>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</si>
  <si>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</si>
  <si>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</si>
  <si>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</si>
  <si>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</si>
  <si>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</si>
  <si>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</si>
  <si>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</si>
  <si>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</si>
  <si>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</si>
  <si>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</si>
  <si>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</si>
  <si>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</si>
  <si>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</si>
  <si>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</si>
  <si>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</si>
  <si>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</si>
  <si>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</si>
  <si>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</si>
  <si>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</si>
  <si>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</si>
  <si>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</si>
  <si>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</si>
  <si>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</si>
  <si>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</si>
  <si>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</si>
  <si>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</si>
  <si>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</si>
  <si>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</si>
  <si>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</si>
  <si>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</si>
  <si>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</si>
  <si>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</si>
  <si>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</si>
  <si>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</si>
  <si>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</si>
  <si>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</si>
  <si>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</si>
  <si>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</si>
  <si>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</si>
  <si>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</si>
  <si>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</si>
  <si>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</si>
  <si>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</si>
  <si>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</si>
  <si>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</si>
  <si>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</si>
  <si>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</si>
  <si>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</si>
  <si>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</si>
  <si>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</si>
  <si>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</si>
  <si>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</si>
  <si>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</si>
  <si>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</si>
  <si>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</si>
  <si>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</si>
  <si>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</si>
  <si>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</si>
  <si>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</si>
  <si>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</si>
  <si>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</si>
  <si>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</si>
  <si>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</si>
  <si>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</si>
  <si>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</si>
  <si>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</si>
  <si>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</si>
  <si>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</si>
  <si>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</si>
  <si>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</si>
  <si>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</si>
  <si>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</si>
  <si>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</si>
  <si>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</si>
  <si>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</si>
  <si>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</si>
  <si>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</si>
  <si>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</si>
  <si>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</si>
  <si>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</si>
  <si>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</si>
  <si>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</si>
  <si>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</si>
  <si>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</si>
  <si>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</si>
  <si>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</si>
  <si>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</si>
  <si>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</si>
  <si>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</si>
  <si>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</si>
  <si>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</si>
  <si>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</si>
  <si>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</si>
  <si>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</si>
  <si>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</si>
  <si>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</si>
  <si>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</si>
  <si>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</si>
  <si>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</si>
  <si>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</si>
  <si>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</si>
  <si>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</si>
  <si>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</si>
  <si>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</si>
  <si>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</si>
  <si>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</si>
  <si>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</si>
  <si>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</si>
  <si>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</si>
  <si>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</si>
  <si>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</si>
  <si>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</si>
  <si>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</si>
  <si>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</si>
  <si>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</si>
  <si>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</si>
  <si>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</si>
  <si>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</si>
  <si>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</si>
  <si>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</si>
  <si>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</si>
  <si>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</si>
  <si>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</si>
  <si>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</si>
  <si>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</si>
  <si>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</si>
  <si>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</si>
  <si>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</si>
  <si>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</si>
  <si>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</si>
  <si>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</si>
  <si>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</si>
  <si>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</si>
  <si>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</si>
  <si>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</si>
  <si>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</si>
  <si>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</si>
  <si>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</si>
  <si>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</si>
  <si>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</si>
  <si>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</si>
  <si>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</si>
  <si>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</si>
  <si>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</si>
  <si>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</si>
  <si>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</si>
  <si>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</si>
  <si>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</si>
  <si>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</si>
  <si>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</si>
  <si>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</si>
  <si>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</si>
  <si>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</si>
  <si>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</si>
  <si>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</si>
  <si>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</si>
  <si>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</si>
  <si>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</si>
  <si>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</si>
  <si>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</si>
  <si>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</si>
  <si>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</si>
  <si>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</si>
  <si>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</si>
  <si>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</si>
  <si>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</si>
  <si>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</si>
  <si>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</si>
  <si>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</si>
  <si>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</si>
  <si>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</si>
  <si>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</si>
  <si>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</si>
  <si>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</si>
  <si>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</si>
  <si>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</si>
  <si>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</si>
  <si>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</si>
  <si>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</si>
  <si>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</si>
  <si>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</si>
  <si>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</si>
  <si>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</si>
  <si>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</si>
  <si>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</si>
  <si>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</si>
  <si>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</si>
  <si>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</si>
  <si>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</si>
  <si>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</si>
  <si>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</si>
  <si>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</si>
  <si>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</si>
  <si>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</si>
  <si>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</si>
  <si>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</si>
  <si>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</si>
  <si>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</si>
  <si>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</si>
  <si>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</si>
  <si>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</si>
  <si>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</si>
  <si>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</si>
  <si>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</si>
  <si>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</si>
  <si>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</si>
  <si>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</si>
  <si>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</si>
  <si>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</si>
  <si>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</si>
  <si>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</si>
  <si>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</si>
  <si>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</si>
  <si>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</si>
  <si>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</si>
  <si>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</si>
  <si>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</si>
  <si>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</si>
  <si>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</si>
  <si>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</si>
  <si>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</si>
  <si>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</si>
  <si>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</si>
  <si>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</si>
  <si>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</si>
  <si>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</si>
  <si>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</si>
  <si>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</si>
  <si>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</si>
  <si>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</si>
  <si>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</si>
  <si>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</si>
  <si>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</si>
  <si>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</si>
  <si>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</si>
  <si>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</si>
  <si>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</si>
  <si>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</si>
  <si>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</si>
  <si>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</si>
  <si>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</si>
  <si>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</si>
  <si>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</si>
  <si>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</si>
  <si>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</si>
  <si>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</si>
  <si>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</si>
  <si>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</si>
  <si>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</si>
  <si>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</si>
  <si>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</si>
  <si>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</si>
  <si>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</si>
  <si>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</si>
  <si>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</si>
  <si>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</si>
  <si>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</si>
  <si>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</si>
  <si>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</si>
  <si>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</si>
  <si>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</si>
  <si>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</si>
  <si>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</si>
  <si>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</si>
  <si>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</si>
  <si>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</si>
  <si>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</si>
  <si>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</si>
  <si>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</si>
  <si>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</si>
  <si>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</si>
  <si>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</si>
  <si>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</si>
  <si>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</si>
  <si>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</si>
  <si>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</si>
  <si>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</si>
  <si>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</si>
  <si>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</si>
  <si>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</si>
  <si>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</si>
  <si>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</si>
  <si>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</si>
  <si>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</si>
  <si>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</si>
  <si>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</si>
  <si>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</si>
  <si>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</si>
  <si>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</si>
  <si>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</si>
  <si>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</si>
  <si>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</si>
  <si>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</si>
  <si>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</si>
  <si>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</si>
  <si>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</si>
  <si>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</si>
  <si>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</si>
  <si>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</si>
  <si>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</si>
  <si>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</si>
  <si>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</si>
  <si>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</si>
  <si>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</si>
  <si>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</si>
  <si>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</si>
  <si>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</si>
  <si>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</si>
  <si>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</si>
  <si>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</si>
  <si>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</si>
  <si>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</si>
  <si>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</si>
  <si>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</si>
  <si>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</si>
  <si>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</si>
  <si>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</si>
  <si>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</si>
  <si>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</si>
  <si>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</si>
  <si>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</si>
  <si>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</si>
  <si>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</si>
  <si>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</si>
  <si>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</si>
  <si>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</si>
  <si>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</si>
  <si>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</si>
  <si>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</si>
  <si>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</si>
  <si>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</si>
  <si>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</si>
  <si>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</si>
  <si>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</si>
  <si>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</si>
  <si>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</si>
  <si>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</si>
  <si>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</si>
  <si>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</si>
  <si>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</si>
  <si>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</si>
  <si>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</si>
  <si>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</si>
  <si>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</si>
  <si>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</si>
  <si>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</si>
  <si>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</si>
  <si>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</si>
  <si>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</si>
  <si>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</si>
  <si>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</si>
  <si>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</si>
  <si>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</si>
  <si>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</si>
  <si>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</si>
  <si>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</si>
  <si>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</si>
  <si>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</si>
  <si>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</si>
  <si>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</si>
  <si>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</si>
  <si>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</si>
  <si>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</si>
  <si>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</si>
  <si>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</si>
  <si>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</si>
  <si>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</si>
  <si>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</si>
  <si>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</si>
  <si>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</si>
  <si>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</si>
  <si>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</si>
  <si>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</si>
  <si>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</si>
  <si>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</si>
  <si>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</si>
  <si>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</si>
  <si>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</si>
  <si>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</si>
  <si>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</si>
  <si>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</si>
  <si>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</si>
  <si>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</si>
  <si>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</si>
  <si>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</si>
  <si>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</si>
  <si>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</si>
  <si>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</si>
  <si>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</si>
  <si>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</si>
  <si>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</si>
  <si>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</si>
  <si>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</si>
  <si>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</si>
  <si>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</si>
  <si>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</si>
  <si>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</si>
  <si>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</si>
  <si>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</si>
  <si>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</si>
  <si>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</si>
  <si>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</si>
  <si>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</si>
  <si>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</si>
  <si>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</si>
  <si>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</si>
  <si>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</si>
  <si>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</si>
  <si>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</si>
  <si>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</si>
  <si>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</si>
  <si>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</si>
  <si>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</si>
  <si>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</si>
  <si>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</si>
  <si>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</si>
  <si>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</si>
  <si>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</si>
  <si>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</si>
  <si>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</si>
  <si>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</si>
  <si>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</si>
  <si>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</si>
  <si>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</si>
  <si>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</si>
  <si>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</si>
  <si>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</si>
  <si>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</si>
  <si>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</si>
  <si>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</si>
  <si>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</si>
  <si>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</si>
  <si>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</si>
  <si>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</si>
  <si>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</si>
  <si>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</si>
  <si>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</si>
  <si>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</si>
  <si>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</si>
  <si>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</si>
  <si>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</si>
  <si>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</si>
  <si>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</si>
  <si>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</si>
  <si>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</si>
  <si>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</si>
  <si>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</si>
  <si>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</si>
  <si>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</si>
  <si>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</si>
  <si>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</si>
  <si>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</si>
  <si>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</si>
  <si>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</si>
  <si>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</si>
  <si>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</si>
  <si>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</si>
  <si>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</si>
  <si>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</si>
  <si>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</si>
  <si>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</si>
  <si>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</si>
  <si>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</si>
  <si>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</si>
  <si>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</si>
  <si>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</si>
  <si>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</si>
  <si>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</si>
  <si>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</si>
  <si>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</si>
  <si>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</si>
  <si>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</si>
  <si>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</si>
  <si>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</si>
  <si>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</si>
  <si>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</si>
  <si>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</si>
  <si>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</si>
  <si>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</si>
  <si>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</si>
  <si>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</si>
  <si>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</si>
  <si>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</si>
  <si>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</si>
  <si>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</si>
  <si>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</si>
  <si>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</si>
  <si>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</si>
  <si>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</si>
  <si>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</si>
  <si>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</si>
  <si>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</si>
  <si>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</si>
  <si>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</si>
  <si>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</si>
  <si>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</si>
  <si>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</si>
  <si>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</si>
  <si>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</si>
  <si>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</si>
  <si>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</si>
  <si>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</si>
  <si>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</si>
  <si>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</si>
  <si>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</si>
  <si>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</si>
  <si>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</si>
  <si>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</si>
  <si>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</si>
  <si>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</si>
  <si>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</si>
  <si>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</si>
  <si>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</si>
  <si>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</si>
  <si>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</si>
  <si>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</si>
  <si>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</si>
  <si>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</si>
  <si>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</si>
  <si>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</si>
  <si>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</si>
  <si>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</si>
  <si>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</si>
  <si>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</si>
  <si>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</si>
  <si>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</si>
  <si>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</si>
  <si>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</si>
  <si>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</si>
  <si>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</si>
  <si>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</si>
  <si>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</si>
  <si>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</si>
  <si>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</si>
  <si>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</si>
  <si>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</si>
  <si>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</si>
  <si>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</si>
  <si>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</si>
  <si>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</si>
  <si>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</si>
  <si>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</si>
  <si>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</si>
  <si>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</si>
  <si>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</si>
  <si>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</si>
  <si>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</si>
  <si>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</si>
  <si>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</si>
  <si>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</si>
  <si>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</si>
  <si>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</si>
  <si>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</si>
  <si>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</si>
  <si>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</si>
  <si>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</si>
  <si>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</si>
  <si>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</si>
  <si>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</si>
  <si>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</si>
  <si>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</si>
  <si>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</si>
  <si>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</si>
  <si>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</si>
  <si>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</si>
  <si>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</si>
  <si>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</si>
  <si>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</si>
  <si>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</si>
  <si>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</si>
  <si>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</si>
  <si>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</si>
  <si>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</si>
  <si>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</si>
  <si>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</si>
  <si>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</si>
  <si>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</si>
  <si>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</si>
  <si>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</si>
  <si>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</si>
  <si>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</si>
  <si>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</si>
  <si>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</si>
  <si>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</si>
  <si>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</si>
  <si>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</si>
  <si>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</si>
  <si>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</si>
  <si>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</si>
  <si>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</si>
  <si>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</si>
  <si>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</si>
  <si>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</si>
  <si>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</si>
  <si>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</si>
  <si>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</si>
  <si>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</si>
  <si>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</si>
  <si>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</si>
  <si>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</si>
  <si>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</si>
  <si>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</si>
  <si>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</si>
  <si>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</si>
  <si>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</si>
  <si>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</si>
  <si>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</si>
  <si>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</si>
  <si>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</si>
  <si>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</si>
  <si>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</si>
  <si>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</si>
  <si>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</si>
  <si>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</si>
  <si>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</si>
  <si>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</si>
  <si>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</si>
  <si>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</si>
  <si>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</si>
  <si>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</si>
  <si>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</si>
  <si>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</si>
  <si>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</si>
  <si>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</si>
  <si>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</si>
  <si>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</si>
  <si>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</si>
  <si>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</si>
  <si>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</si>
  <si>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</si>
  <si>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</si>
  <si>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</si>
  <si>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</si>
  <si>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</si>
  <si>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</si>
  <si>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</si>
  <si>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</si>
  <si>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</si>
  <si>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</si>
  <si>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</si>
  <si>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</si>
  <si>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</si>
  <si>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</si>
  <si>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</si>
  <si>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</si>
  <si>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</si>
  <si>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</si>
  <si>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</si>
  <si>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</si>
  <si>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</si>
  <si>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</si>
  <si>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</si>
  <si>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</si>
  <si>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</si>
  <si>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</si>
  <si>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</si>
  <si>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</si>
  <si>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</si>
  <si>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</si>
  <si>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</si>
  <si>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</si>
  <si>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</si>
  <si>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</si>
  <si>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</si>
  <si>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</si>
  <si>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</si>
  <si>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</si>
  <si>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</si>
  <si>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</si>
  <si>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</si>
  <si>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</si>
  <si>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</si>
  <si>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</si>
  <si>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</si>
  <si>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</si>
  <si>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</si>
  <si>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</si>
  <si>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</si>
  <si>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</si>
  <si>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</si>
  <si>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</si>
  <si>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</si>
  <si>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</si>
  <si>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</si>
  <si>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</si>
  <si>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</si>
  <si>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</si>
  <si>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</si>
  <si>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</si>
  <si>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</si>
  <si>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</si>
  <si>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</si>
  <si>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</si>
  <si>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</si>
  <si>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</si>
  <si>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</si>
  <si>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</si>
  <si>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</si>
  <si>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</si>
  <si>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</si>
  <si>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</si>
  <si>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</si>
  <si>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</si>
  <si>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</si>
  <si>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</si>
  <si>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</si>
  <si>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</si>
  <si>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</si>
  <si>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</si>
  <si>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</si>
  <si>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</si>
  <si>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</si>
  <si>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</si>
  <si>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</si>
  <si>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</si>
  <si>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</si>
  <si>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</si>
  <si>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</si>
  <si>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</si>
  <si>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</si>
  <si>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</si>
  <si>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</si>
  <si>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</si>
  <si>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</si>
  <si>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</si>
  <si>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</si>
  <si>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</si>
  <si>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</si>
  <si>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</si>
  <si>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</si>
  <si>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</si>
  <si>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</si>
  <si>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</si>
  <si>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</si>
  <si>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</si>
  <si>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</si>
  <si>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</si>
  <si>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</si>
  <si>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</si>
  <si>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</si>
  <si>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</si>
  <si>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</si>
  <si>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</si>
  <si>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</si>
  <si>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</si>
  <si>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</si>
  <si>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</si>
  <si>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</si>
  <si>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</si>
  <si>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</si>
  <si>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</si>
  <si>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</si>
  <si>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</si>
  <si>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</si>
  <si>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</si>
  <si>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</si>
  <si>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</si>
  <si>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</si>
  <si>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</si>
  <si>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</si>
  <si>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</si>
  <si>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</si>
  <si>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</si>
  <si>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</si>
  <si>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</si>
  <si>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</si>
  <si>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</si>
  <si>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</si>
  <si>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</si>
  <si>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</si>
  <si>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</si>
  <si>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</si>
  <si>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</si>
  <si>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</si>
  <si>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</si>
  <si>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</si>
  <si>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</si>
  <si>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</si>
  <si>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</si>
  <si>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</si>
  <si>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</si>
  <si>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</si>
  <si>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</si>
  <si>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</si>
  <si>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</si>
  <si>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</si>
  <si>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</si>
  <si>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</si>
  <si>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</si>
  <si>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</si>
  <si>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</si>
  <si>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</si>
  <si>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</si>
  <si>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</si>
  <si>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</si>
  <si>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</si>
  <si>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</si>
  <si>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</si>
  <si>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</si>
  <si>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</si>
  <si>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</si>
  <si>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</si>
  <si>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</si>
  <si>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</si>
  <si>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</si>
  <si>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</si>
  <si>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</si>
  <si>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</si>
  <si>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</si>
  <si>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</si>
  <si>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</si>
  <si>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</si>
  <si>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</si>
  <si>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</si>
  <si>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</si>
  <si>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</si>
  <si>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</si>
  <si>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</si>
  <si>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</si>
  <si>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</si>
  <si>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</si>
  <si>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</si>
  <si>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</si>
  <si>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</si>
  <si>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</si>
  <si>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</si>
  <si>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</si>
  <si>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</si>
  <si>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</si>
  <si>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</si>
  <si>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</si>
  <si>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</si>
  <si>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</si>
  <si>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</si>
  <si>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</si>
  <si>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</si>
  <si>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</si>
  <si>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</si>
  <si>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</si>
  <si>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</si>
  <si>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</si>
  <si>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</si>
  <si>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</si>
  <si>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</si>
  <si>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</si>
  <si>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</si>
  <si>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</si>
  <si>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</si>
  <si>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</si>
  <si>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</si>
  <si>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</si>
  <si>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</si>
  <si>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</si>
  <si>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</si>
  <si>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</si>
  <si>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</si>
  <si>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</si>
  <si>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</si>
  <si>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</si>
  <si>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</si>
  <si>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</si>
  <si>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</si>
  <si>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</si>
  <si>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</si>
  <si>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</si>
  <si>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</si>
  <si>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</si>
  <si>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</si>
  <si>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</si>
  <si>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</si>
  <si>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</si>
  <si>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</si>
  <si>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</si>
  <si>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</si>
  <si>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</si>
  <si>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</si>
  <si>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</si>
  <si>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</si>
  <si>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</si>
  <si>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</si>
  <si>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</si>
  <si>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</si>
  <si>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</si>
  <si>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</si>
  <si>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</si>
  <si>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</si>
  <si>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</si>
  <si>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</si>
  <si>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</si>
  <si>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</si>
  <si>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</si>
  <si>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</si>
  <si>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</si>
  <si>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</si>
  <si>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</si>
  <si>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</si>
  <si>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</si>
  <si>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</si>
  <si>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</si>
  <si>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</si>
  <si>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</si>
  <si>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</si>
  <si>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</si>
  <si>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</si>
  <si>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</si>
  <si>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</si>
  <si>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</si>
  <si>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</si>
  <si>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</si>
  <si>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</si>
  <si>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</si>
  <si>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</si>
  <si>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</si>
  <si>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</si>
  <si>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</si>
  <si>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</si>
  <si>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</si>
  <si>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</si>
  <si>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</si>
  <si>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</si>
  <si>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</si>
  <si>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</si>
  <si>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</si>
  <si>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</si>
  <si>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</si>
  <si>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</si>
  <si>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</si>
  <si>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</si>
  <si>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</si>
  <si>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</si>
  <si>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</si>
  <si>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</si>
  <si>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</si>
  <si>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</si>
  <si>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</si>
  <si>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</si>
  <si>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</si>
  <si>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</si>
  <si>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</si>
  <si>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</si>
  <si>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</si>
  <si>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</si>
  <si>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</si>
  <si>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</si>
  <si>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</si>
  <si>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</si>
  <si>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</si>
  <si>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</si>
  <si>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</si>
  <si>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</si>
  <si>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</si>
  <si>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</si>
  <si>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</si>
  <si>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</si>
  <si>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</si>
  <si>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</si>
  <si>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</si>
  <si>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</si>
  <si>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</si>
  <si>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</si>
  <si>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</si>
  <si>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</si>
  <si>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</si>
  <si>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</si>
  <si>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</si>
  <si>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</si>
  <si>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</si>
  <si>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</si>
  <si>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</si>
  <si>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</si>
  <si>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</si>
  <si>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</si>
  <si>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</si>
  <si>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</si>
  <si>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</si>
  <si>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</si>
  <si>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</si>
  <si>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</si>
  <si>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</si>
  <si>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</si>
  <si>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</si>
  <si>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</si>
  <si>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</si>
  <si>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</si>
  <si>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</si>
  <si>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</si>
  <si>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</si>
  <si>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</si>
  <si>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</si>
  <si>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</si>
  <si>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</si>
  <si>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</si>
  <si>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</si>
  <si>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</si>
  <si>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</si>
  <si>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</si>
  <si>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</si>
  <si>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</si>
  <si>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</si>
  <si>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</si>
  <si>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</si>
  <si>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</si>
  <si>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</si>
  <si>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</si>
  <si>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</si>
  <si>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</si>
  <si>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</si>
  <si>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</si>
  <si>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</si>
  <si>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</si>
  <si>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</si>
  <si>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</si>
  <si>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</si>
  <si>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</si>
  <si>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</si>
  <si>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</si>
  <si>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</si>
  <si>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</si>
  <si>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</si>
  <si>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</si>
  <si>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</si>
  <si>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</si>
  <si>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</si>
  <si>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</si>
  <si>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</si>
  <si>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</si>
  <si>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</si>
  <si>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</si>
  <si>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</si>
  <si>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</si>
  <si>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</si>
  <si>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</si>
  <si>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</si>
  <si>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</si>
  <si>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</si>
  <si>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</si>
  <si>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</si>
  <si>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</si>
  <si>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</si>
  <si>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</si>
  <si>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</si>
  <si>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</si>
  <si>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</si>
  <si>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</si>
  <si>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</si>
  <si>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</si>
  <si>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</si>
  <si>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</si>
  <si>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</si>
  <si>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</si>
  <si>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</si>
  <si>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</si>
  <si>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</si>
  <si>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</si>
  <si>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</si>
  <si>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</si>
  <si>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</si>
  <si>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</si>
  <si>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</si>
  <si>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</si>
  <si>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</si>
  <si>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</si>
  <si>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</si>
  <si>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</si>
  <si>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</si>
  <si>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</si>
  <si>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</si>
  <si>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</si>
  <si>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</si>
  <si>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</si>
  <si>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</si>
  <si>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</si>
  <si>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</si>
  <si>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</si>
  <si>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</si>
  <si>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</si>
  <si>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</si>
  <si>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</si>
  <si>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</si>
  <si>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</si>
  <si>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</si>
  <si>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</si>
  <si>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</si>
  <si>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</si>
  <si>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</si>
  <si>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</si>
  <si>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</si>
  <si>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</si>
  <si>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</si>
  <si>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</si>
  <si>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</si>
  <si>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</si>
  <si>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</si>
  <si>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</si>
  <si>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</si>
  <si>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</si>
  <si>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</si>
  <si>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</si>
  <si>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</si>
  <si>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</si>
  <si>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</si>
  <si>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</si>
  <si>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</si>
  <si>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</si>
  <si>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</si>
  <si>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</si>
  <si>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</si>
  <si>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</si>
  <si>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</si>
  <si>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</si>
  <si>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</si>
  <si>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</si>
  <si>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</si>
  <si>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</si>
  <si>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</si>
  <si>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</si>
  <si>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</si>
  <si>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</si>
  <si>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</si>
  <si>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</si>
  <si>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</si>
  <si>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</si>
  <si>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</si>
  <si>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</si>
  <si>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</si>
  <si>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</si>
  <si>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</si>
  <si>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</si>
  <si>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</si>
  <si>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</si>
  <si>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</si>
  <si>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</si>
  <si>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</si>
  <si>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</si>
  <si>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</si>
  <si>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</si>
  <si>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</si>
  <si>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</si>
  <si>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</si>
  <si>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</si>
  <si>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</si>
  <si>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</si>
  <si>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</si>
  <si>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</si>
  <si>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</si>
  <si>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</si>
  <si>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</si>
  <si>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</si>
  <si>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</si>
  <si>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</si>
  <si>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</si>
  <si>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</si>
  <si>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</si>
  <si>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</si>
  <si>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</si>
  <si>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</si>
  <si>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</si>
  <si>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</si>
  <si>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</si>
  <si>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</si>
  <si>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</si>
  <si>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</si>
  <si>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</si>
  <si>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</si>
  <si>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</si>
  <si>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</si>
  <si>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</si>
  <si>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</si>
  <si>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</si>
  <si>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</si>
  <si>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</si>
  <si>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</si>
  <si>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</si>
  <si>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</si>
  <si>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</si>
  <si>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</si>
  <si>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</si>
  <si>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</si>
  <si>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</si>
  <si>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</si>
  <si>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</si>
  <si>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</si>
  <si>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</si>
  <si>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</si>
  <si>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</si>
  <si>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</si>
  <si>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</si>
  <si>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</si>
  <si>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</si>
  <si>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</si>
  <si>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</si>
  <si>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</si>
  <si>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</si>
  <si>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</si>
  <si>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</si>
  <si>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</si>
  <si>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</si>
  <si>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</si>
  <si>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</si>
  <si>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</si>
  <si>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</si>
  <si>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</si>
  <si>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</si>
  <si>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</si>
  <si>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</si>
  <si>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</si>
  <si>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</si>
  <si>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</si>
  <si>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</si>
  <si>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</si>
  <si>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</si>
  <si>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</si>
  <si>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</si>
  <si>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</si>
  <si>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</si>
  <si>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</si>
  <si>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</si>
  <si>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</si>
  <si>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</si>
  <si>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</si>
  <si>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</si>
  <si>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</si>
  <si>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</si>
  <si>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</si>
  <si>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</si>
  <si>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</si>
  <si>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</si>
  <si>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</si>
  <si>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</si>
  <si>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</si>
  <si>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</si>
  <si>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</si>
  <si>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</si>
  <si>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</si>
  <si>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</si>
  <si>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</si>
  <si>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</si>
  <si>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</si>
  <si>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</si>
  <si>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</si>
  <si>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</si>
  <si>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</si>
  <si>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</si>
  <si>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</si>
  <si>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</si>
  <si>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</si>
  <si>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</si>
  <si>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</si>
  <si>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</si>
  <si>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</si>
  <si>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</si>
  <si>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</si>
  <si>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</si>
  <si>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</si>
  <si>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</si>
  <si>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</si>
  <si>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</si>
  <si>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</si>
  <si>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</si>
  <si>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</si>
  <si>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</si>
  <si>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</si>
  <si>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</si>
  <si>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</si>
  <si>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</si>
  <si>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</si>
  <si>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</si>
  <si>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</si>
  <si>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</si>
  <si>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</si>
  <si>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</si>
  <si>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</si>
  <si>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</si>
  <si>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</si>
  <si>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</si>
  <si>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</si>
  <si>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</si>
  <si>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</si>
  <si>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</si>
  <si>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</si>
  <si>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</si>
  <si>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</si>
  <si>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</si>
  <si>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</si>
  <si>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</si>
  <si>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</si>
  <si>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</si>
  <si>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</si>
  <si>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</si>
  <si>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</si>
  <si>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</si>
  <si>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</si>
  <si>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</si>
  <si>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</si>
  <si>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</si>
  <si>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</si>
  <si>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</si>
  <si>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</si>
  <si>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</si>
  <si>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</si>
  <si>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</si>
  <si>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</si>
  <si>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</si>
  <si>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</si>
  <si>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</si>
  <si>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</si>
  <si>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</si>
  <si>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</si>
  <si>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</si>
  <si>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</si>
  <si>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</si>
  <si>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</si>
  <si>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</si>
  <si>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</si>
  <si>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</si>
  <si>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</si>
  <si>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</si>
  <si>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</si>
  <si>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</si>
  <si>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</si>
  <si>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</si>
  <si>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</si>
  <si>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</si>
  <si>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</si>
  <si>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</si>
  <si>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</si>
  <si>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</si>
  <si>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</si>
  <si>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</si>
  <si>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</si>
  <si>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</si>
  <si>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</si>
  <si>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</si>
  <si>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</si>
  <si>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</si>
  <si>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</si>
  <si>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</si>
  <si>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</si>
  <si>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</si>
  <si>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</si>
  <si>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</si>
  <si>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</si>
  <si>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</si>
  <si>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</si>
  <si>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</si>
  <si>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</si>
  <si>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</si>
  <si>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</si>
  <si>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</si>
  <si>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</si>
  <si>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</si>
  <si>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</si>
  <si>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</si>
  <si>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</si>
  <si>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</si>
  <si>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</si>
  <si>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</si>
  <si>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</si>
  <si>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</si>
  <si>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</si>
  <si>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</si>
  <si>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</si>
  <si>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</si>
  <si>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</si>
  <si>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</si>
  <si>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</si>
  <si>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</si>
  <si>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</si>
  <si>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</si>
  <si>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</si>
  <si>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</si>
  <si>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</si>
  <si>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</si>
  <si>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</si>
  <si>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</si>
  <si>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</si>
  <si>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</si>
  <si>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</si>
  <si>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</si>
  <si>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</si>
  <si>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</si>
  <si>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</si>
  <si>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</si>
  <si>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</si>
  <si>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</si>
  <si>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</si>
  <si>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</si>
  <si>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</si>
  <si>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</si>
  <si>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</si>
  <si>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</si>
  <si>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</si>
  <si>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</si>
  <si>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</si>
  <si>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</si>
  <si>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</si>
  <si>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</si>
  <si>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</si>
  <si>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</si>
  <si>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</si>
  <si>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</si>
  <si>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</si>
  <si>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</si>
  <si>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</si>
  <si>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</si>
  <si>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</si>
  <si>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</si>
  <si>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</si>
  <si>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</si>
  <si>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</si>
  <si>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</si>
  <si>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</si>
  <si>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</si>
  <si>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</si>
  <si>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</si>
  <si>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</si>
  <si>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</si>
  <si>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</si>
  <si>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</si>
  <si>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</si>
  <si>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</si>
  <si>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</si>
  <si>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</si>
  <si>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</si>
  <si>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</si>
  <si>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</si>
  <si>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</si>
  <si>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</si>
  <si>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</si>
  <si>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</si>
  <si>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</si>
  <si>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</si>
  <si>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</si>
  <si>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</si>
  <si>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</si>
  <si>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</si>
  <si>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</si>
  <si>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</si>
  <si>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</si>
  <si>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</si>
  <si>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</si>
  <si>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</si>
  <si>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</si>
  <si>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</si>
  <si>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</si>
  <si>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</si>
  <si>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</si>
  <si>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</si>
  <si>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</si>
  <si>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</si>
  <si>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</si>
  <si>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</si>
  <si>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</si>
  <si>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</si>
  <si>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</si>
  <si>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</si>
  <si>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</si>
  <si>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</si>
  <si>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</si>
  <si>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</si>
  <si>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</si>
  <si>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</si>
  <si>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</si>
  <si>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</si>
  <si>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</si>
  <si>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</si>
  <si>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</si>
  <si>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</si>
  <si>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</si>
  <si>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</si>
  <si>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</si>
  <si>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</si>
  <si>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</si>
  <si>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</si>
  <si>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</si>
  <si>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</si>
  <si>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</si>
  <si>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</si>
  <si>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</si>
  <si>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</si>
  <si>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</si>
  <si>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</si>
  <si>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</si>
  <si>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</si>
  <si>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</si>
  <si>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</si>
  <si>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</si>
  <si>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</si>
  <si>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</si>
  <si>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</si>
  <si>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</si>
  <si>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</si>
  <si>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</si>
  <si>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</si>
  <si>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</si>
  <si>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</si>
  <si>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</si>
  <si>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</si>
  <si>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</si>
  <si>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</si>
  <si>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</si>
  <si>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</si>
  <si>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</si>
  <si>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</si>
  <si>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</si>
  <si>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</si>
  <si>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</si>
  <si>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</si>
  <si>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</si>
  <si>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</si>
  <si>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</si>
  <si>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</si>
  <si>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</si>
  <si>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</si>
  <si>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</si>
  <si>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</si>
  <si>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</si>
  <si>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</si>
  <si>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</si>
  <si>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</si>
  <si>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</si>
  <si>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</si>
  <si>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</si>
  <si>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</si>
  <si>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</si>
  <si>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</si>
  <si>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</si>
  <si>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</si>
  <si>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</si>
  <si>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</si>
  <si>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</si>
  <si>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</si>
  <si>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</si>
  <si>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</si>
  <si>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</si>
  <si>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</si>
  <si>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</si>
  <si>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</si>
  <si>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</si>
  <si>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</si>
  <si>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</si>
  <si>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</si>
  <si>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</si>
  <si>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</si>
  <si>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</si>
  <si>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</si>
  <si>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</si>
  <si>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</si>
  <si>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</si>
  <si>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</si>
  <si>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</si>
  <si>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</si>
  <si>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</si>
  <si>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</si>
  <si>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</si>
  <si>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</si>
  <si>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</si>
  <si>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</si>
  <si>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</si>
  <si>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</si>
  <si>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</si>
  <si>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</si>
  <si>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</si>
  <si>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</si>
  <si>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</si>
  <si>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</si>
  <si>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</si>
  <si>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</si>
  <si>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</si>
  <si>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</si>
  <si>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</si>
  <si>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</si>
  <si>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</si>
  <si>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</si>
  <si>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</si>
  <si>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</si>
  <si>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</si>
  <si>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</si>
  <si>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</si>
  <si>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</si>
  <si>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</si>
  <si>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</si>
  <si>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</si>
  <si>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</si>
  <si>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</si>
  <si>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</si>
  <si>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</si>
  <si>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</si>
  <si>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</si>
  <si>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</si>
  <si>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</si>
  <si>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</si>
  <si>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</si>
  <si>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</si>
  <si>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</si>
  <si>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</si>
  <si>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</si>
  <si>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</si>
  <si>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</si>
  <si>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</si>
  <si>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</si>
  <si>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</si>
  <si>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</si>
  <si>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</si>
  <si>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</si>
  <si>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</si>
  <si>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</si>
  <si>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</si>
  <si>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</si>
  <si>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</si>
  <si>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</si>
  <si>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</si>
  <si>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</si>
  <si>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</si>
  <si>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</si>
  <si>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</si>
  <si>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</si>
  <si>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</si>
  <si>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</si>
  <si>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</si>
  <si>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</si>
  <si>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</si>
  <si>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</si>
  <si>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</si>
  <si>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</si>
  <si>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</si>
  <si>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</si>
  <si>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</si>
  <si>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</si>
  <si>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</si>
  <si>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</si>
  <si>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</si>
  <si>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</si>
  <si>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</si>
  <si>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</si>
  <si>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</si>
  <si>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</si>
  <si>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</si>
  <si>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</si>
  <si>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</si>
  <si>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</si>
  <si>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</si>
  <si>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</si>
  <si>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</si>
  <si>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</si>
  <si>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</si>
  <si>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</si>
  <si>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</si>
  <si>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</si>
  <si>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</si>
  <si>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</si>
  <si>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</si>
  <si>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</si>
  <si>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</si>
  <si>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</si>
  <si>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</si>
  <si>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</si>
  <si>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</si>
  <si>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</si>
  <si>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</si>
  <si>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</si>
  <si>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</si>
  <si>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</si>
  <si>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</si>
  <si>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</si>
  <si>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</si>
  <si>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</si>
  <si>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</si>
  <si>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</si>
  <si>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</si>
  <si>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</si>
  <si>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</si>
  <si>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</si>
  <si>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</si>
  <si>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</si>
  <si>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</si>
  <si>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</si>
  <si>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</si>
  <si>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</si>
  <si>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</si>
  <si>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</si>
  <si>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</si>
  <si>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</si>
  <si>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</si>
  <si>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</si>
  <si>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</si>
  <si>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</si>
  <si>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</si>
  <si>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</si>
  <si>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</si>
  <si>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</si>
  <si>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</si>
  <si>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</si>
  <si>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</si>
  <si>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</si>
  <si>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</si>
  <si>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</si>
  <si>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</si>
  <si>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</si>
  <si>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</si>
  <si>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</si>
  <si>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</si>
  <si>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</si>
  <si>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</si>
  <si>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</si>
  <si>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</si>
  <si>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</si>
  <si>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</si>
  <si>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</si>
  <si>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</si>
  <si>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</si>
  <si>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</si>
  <si>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</si>
  <si>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</si>
  <si>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</si>
  <si>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</si>
  <si>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</si>
  <si>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</si>
  <si>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</si>
  <si>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</si>
  <si>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</si>
  <si>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</si>
  <si>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</si>
  <si>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</si>
  <si>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</si>
  <si>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</si>
  <si>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</si>
  <si>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</si>
  <si>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</si>
  <si>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</si>
  <si>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</si>
  <si>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</si>
  <si>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</si>
  <si>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</si>
  <si>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</si>
  <si>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</si>
  <si>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</si>
  <si>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</si>
  <si>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</si>
  <si>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</si>
  <si>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</si>
  <si>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</si>
  <si>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</si>
  <si>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</si>
  <si>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</si>
  <si>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</si>
  <si>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</si>
  <si>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</si>
  <si>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</si>
  <si>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</si>
  <si>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</si>
  <si>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</si>
  <si>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</si>
  <si>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</si>
  <si>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</si>
  <si>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</si>
  <si>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</si>
  <si>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</si>
  <si>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</si>
  <si>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</si>
  <si>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</si>
  <si>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</si>
  <si>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</si>
  <si>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</si>
  <si>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</si>
  <si>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</si>
  <si>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</si>
  <si>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</si>
  <si>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</si>
  <si>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</si>
  <si>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</si>
  <si>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</si>
  <si>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</si>
  <si>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</si>
  <si>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</si>
  <si>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</si>
  <si>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</si>
  <si>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</si>
  <si>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</si>
  <si>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</si>
  <si>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</si>
  <si>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</si>
  <si>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</si>
  <si>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</si>
  <si>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</si>
  <si>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</si>
  <si>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</si>
  <si>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</si>
  <si>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</si>
  <si>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</si>
  <si>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</si>
  <si>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</si>
  <si>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</si>
  <si>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</si>
  <si>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</si>
  <si>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</si>
  <si>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</si>
  <si>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</si>
  <si>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</si>
  <si>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</si>
  <si>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</si>
  <si>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</si>
  <si>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</si>
  <si>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</si>
  <si>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</si>
  <si>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</si>
  <si>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</si>
  <si>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</si>
  <si>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</si>
  <si>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</si>
  <si>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</si>
  <si>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</si>
  <si>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</si>
  <si>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</si>
  <si>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</si>
  <si>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</si>
  <si>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</si>
  <si>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</si>
  <si>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</si>
  <si>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</si>
  <si>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</si>
  <si>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</si>
  <si>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</si>
  <si>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</si>
  <si>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</si>
  <si>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</si>
  <si>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</si>
  <si>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</si>
  <si>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</si>
  <si>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</si>
  <si>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</si>
  <si>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</si>
  <si>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</si>
  <si>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</si>
  <si>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</si>
  <si>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</si>
  <si>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</si>
  <si>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</si>
  <si>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</si>
  <si>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</si>
  <si>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</si>
  <si>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</si>
  <si>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</si>
  <si>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</si>
  <si>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</si>
  <si>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</si>
  <si>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</si>
  <si>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</si>
  <si>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</si>
  <si>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</si>
  <si>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</si>
  <si>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</si>
  <si>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</si>
  <si>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</si>
  <si>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</si>
  <si>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</si>
  <si>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</si>
  <si>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</si>
  <si>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</si>
  <si>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</si>
  <si>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</si>
  <si>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</si>
  <si>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</si>
  <si>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</si>
  <si>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</si>
  <si>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</si>
  <si>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</si>
  <si>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</si>
  <si>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</si>
  <si>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</si>
  <si>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</si>
  <si>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</si>
  <si>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</si>
  <si>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</si>
  <si>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</si>
  <si>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</si>
  <si>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</si>
  <si>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</si>
  <si>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</si>
  <si>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</si>
  <si>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</si>
  <si>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</si>
  <si>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</si>
  <si>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</si>
  <si>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</si>
  <si>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</si>
  <si>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</si>
  <si>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</si>
  <si>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</si>
  <si>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</si>
  <si>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</si>
  <si>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</si>
  <si>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</si>
  <si>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</si>
  <si>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</si>
  <si>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</si>
  <si>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</si>
  <si>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</si>
  <si>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</si>
  <si>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</si>
  <si>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</si>
  <si>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</si>
  <si>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</si>
  <si>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</si>
  <si>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</si>
  <si>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</si>
  <si>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</si>
  <si>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</si>
  <si>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</si>
  <si>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</si>
  <si>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</si>
  <si>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</si>
  <si>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</si>
  <si>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</si>
  <si>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</si>
  <si>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</si>
  <si>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</si>
  <si>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</si>
  <si>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</si>
  <si>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</si>
  <si>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</si>
  <si>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</si>
  <si>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</si>
  <si>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</si>
  <si>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</si>
  <si>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</si>
  <si>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</si>
  <si>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</si>
  <si>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</si>
  <si>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</si>
  <si>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</si>
  <si>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</si>
  <si>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</si>
  <si>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</si>
  <si>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</si>
  <si>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</si>
  <si>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</si>
  <si>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</si>
  <si>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</si>
  <si>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</si>
  <si>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</si>
  <si>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</si>
  <si>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</si>
  <si>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</si>
  <si>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</si>
  <si>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</si>
  <si>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</si>
  <si>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</si>
  <si>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</si>
  <si>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</si>
  <si>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</si>
  <si>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</si>
  <si>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</si>
  <si>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</si>
  <si>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</si>
  <si>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</si>
  <si>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</si>
  <si>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</si>
  <si>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</si>
  <si>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</si>
  <si>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</si>
  <si>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</si>
  <si>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</si>
  <si>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</si>
  <si>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</si>
  <si>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</si>
  <si>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</si>
  <si>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</si>
  <si>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</si>
  <si>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</si>
  <si>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</si>
  <si>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</si>
  <si>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</si>
  <si>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</si>
  <si>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</si>
  <si>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</si>
  <si>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</si>
  <si>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</si>
  <si>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</si>
  <si>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</si>
  <si>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</si>
  <si>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</si>
  <si>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</si>
  <si>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</si>
  <si>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</si>
  <si>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</si>
  <si>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</si>
  <si>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</si>
  <si>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</si>
  <si>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</si>
  <si>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</si>
  <si>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</si>
  <si>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</si>
  <si>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</si>
  <si>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</si>
  <si>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</si>
  <si>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</si>
  <si>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</si>
  <si>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</si>
  <si>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</si>
  <si>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</si>
  <si>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</si>
  <si>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</si>
  <si>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</si>
  <si>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</si>
  <si>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</si>
  <si>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</si>
  <si>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</si>
  <si>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</si>
  <si>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</si>
  <si>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</si>
  <si>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</si>
  <si>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</si>
  <si>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</si>
  <si>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</si>
  <si>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</si>
  <si>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</si>
  <si>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</si>
  <si>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</si>
  <si>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</si>
  <si>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</si>
  <si>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</si>
  <si>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</si>
  <si>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</si>
  <si>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</si>
  <si>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</si>
  <si>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</si>
  <si>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</si>
  <si>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</si>
  <si>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</si>
  <si>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</si>
  <si>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</si>
  <si>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</si>
  <si>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</si>
  <si>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</si>
  <si>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</si>
  <si>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</si>
  <si>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</si>
  <si>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</si>
  <si>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</si>
  <si>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</si>
  <si>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</si>
  <si>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</si>
  <si>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</si>
  <si>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</si>
  <si>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</si>
  <si>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</si>
  <si>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</si>
  <si>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</si>
  <si>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</si>
  <si>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</si>
  <si>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</si>
  <si>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</si>
  <si>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</si>
  <si>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</si>
  <si>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</si>
  <si>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</si>
  <si>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</si>
  <si>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</si>
  <si>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</si>
  <si>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</si>
  <si>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</si>
  <si>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</si>
  <si>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</si>
  <si>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</si>
  <si>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</si>
  <si>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</si>
  <si>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</si>
  <si>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</si>
  <si>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</si>
  <si>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</si>
  <si>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</si>
  <si>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</si>
  <si>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</si>
  <si>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</si>
  <si>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</si>
  <si>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</si>
  <si>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</si>
  <si>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</si>
  <si>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</si>
  <si>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</si>
  <si>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</si>
  <si>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</si>
  <si>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</si>
  <si>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</si>
  <si>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</si>
  <si>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</si>
  <si>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</si>
  <si>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</si>
  <si>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</si>
  <si>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</si>
  <si>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</si>
  <si>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</si>
  <si>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</si>
  <si>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</si>
  <si>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</si>
  <si>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</si>
  <si>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</si>
  <si>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</si>
  <si>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</si>
  <si>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</si>
  <si>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</si>
  <si>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</si>
  <si>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</si>
  <si>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</si>
  <si>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</si>
  <si>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</si>
  <si>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</si>
  <si>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</si>
  <si>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</si>
  <si>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</si>
  <si>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</si>
  <si>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</si>
  <si>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</si>
  <si>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</si>
  <si>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</si>
  <si>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</si>
  <si>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</si>
  <si>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</si>
  <si>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</si>
  <si>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</si>
  <si>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</si>
  <si>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</si>
  <si>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</si>
  <si>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</si>
  <si>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</si>
  <si>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</si>
  <si>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</si>
  <si>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</si>
  <si>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</si>
  <si>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</si>
  <si>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</si>
  <si>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</si>
  <si>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</si>
  <si>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</si>
  <si>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</si>
  <si>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</si>
  <si>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</si>
  <si>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</si>
  <si>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</si>
  <si>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</si>
  <si>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</si>
  <si>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</si>
  <si>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</si>
  <si>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</si>
  <si>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</si>
  <si>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</si>
  <si>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</si>
  <si>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</si>
  <si>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</si>
  <si>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</si>
  <si>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</si>
  <si>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</si>
  <si>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</si>
  <si>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</si>
  <si>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</si>
  <si>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</si>
  <si>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</si>
  <si>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</si>
  <si>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</si>
  <si>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</si>
  <si>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</si>
  <si>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</si>
  <si>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</si>
  <si>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</si>
  <si>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</si>
  <si>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</si>
  <si>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</si>
  <si>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</si>
  <si>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</si>
  <si>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</si>
  <si>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</si>
  <si>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</si>
  <si>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</si>
  <si>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</si>
  <si>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</si>
  <si>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</si>
  <si>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</si>
  <si>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</si>
  <si>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</si>
  <si>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</si>
  <si>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</si>
  <si>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</si>
  <si>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</si>
  <si>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</si>
  <si>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</si>
  <si>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</si>
  <si>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</si>
  <si>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</si>
  <si>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</si>
  <si>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</si>
  <si>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</si>
  <si>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</si>
  <si>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</si>
  <si>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</si>
  <si>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</si>
  <si>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</si>
  <si>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</si>
  <si>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</si>
  <si>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</si>
  <si>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</si>
  <si>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</si>
  <si>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</si>
  <si>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</si>
  <si>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</si>
  <si>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</si>
  <si>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</si>
  <si>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</si>
  <si>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</si>
  <si>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</si>
  <si>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</si>
  <si>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</si>
  <si>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</si>
  <si>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</si>
  <si>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</si>
  <si>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</si>
  <si>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</si>
  <si>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</si>
  <si>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</si>
  <si>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</si>
  <si>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</si>
  <si>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</si>
  <si>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</si>
  <si>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</si>
  <si>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</si>
  <si>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</si>
  <si>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</si>
  <si>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</si>
  <si>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</si>
  <si>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</si>
  <si>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</si>
  <si>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</si>
  <si>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</si>
  <si>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</si>
  <si>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</si>
  <si>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</si>
  <si>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</si>
  <si>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</si>
  <si>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</si>
  <si>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</si>
  <si>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</si>
  <si>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</si>
  <si>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</si>
  <si>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</si>
  <si>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</si>
  <si>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</si>
  <si>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</si>
  <si>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</si>
  <si>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</si>
  <si>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</si>
  <si>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</si>
  <si>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</si>
  <si>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</si>
  <si>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</si>
  <si>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</si>
  <si>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</si>
  <si>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</si>
  <si>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</si>
  <si>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</si>
  <si>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</si>
  <si>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</si>
  <si>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</si>
  <si>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</si>
  <si>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</si>
  <si>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</si>
  <si>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</si>
  <si>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</si>
  <si>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</si>
  <si>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</si>
  <si>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</si>
  <si>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</si>
  <si>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</si>
  <si>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</si>
  <si>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</si>
  <si>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</si>
  <si>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</si>
  <si>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</si>
  <si>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</si>
  <si>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</si>
  <si>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</si>
  <si>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</si>
  <si>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</si>
  <si>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</si>
  <si>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</si>
  <si>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</si>
  <si>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</si>
  <si>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</si>
  <si>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</si>
  <si>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</si>
  <si>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</si>
  <si>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</si>
  <si>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</si>
  <si>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</si>
  <si>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</si>
  <si>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</si>
  <si>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</si>
  <si>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</si>
  <si>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</si>
  <si>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</si>
  <si>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</si>
  <si>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</si>
  <si>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</si>
  <si>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</si>
  <si>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</si>
  <si>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</si>
  <si>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</si>
  <si>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</si>
  <si>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</si>
  <si>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</si>
  <si>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</si>
  <si>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</si>
  <si>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</si>
  <si>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</si>
  <si>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</si>
  <si>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</si>
  <si>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</si>
  <si>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</si>
  <si>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</si>
  <si>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</si>
  <si>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</si>
  <si>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</si>
  <si>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</si>
  <si>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</si>
  <si>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</si>
  <si>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</si>
  <si>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</si>
  <si>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</si>
  <si>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</si>
  <si>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</si>
  <si>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</si>
  <si>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</si>
  <si>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</si>
  <si>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</si>
  <si>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</si>
  <si>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</si>
  <si>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</si>
  <si>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</si>
  <si>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</si>
  <si>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</si>
  <si>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</si>
  <si>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</si>
  <si>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</si>
  <si>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</si>
  <si>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</si>
  <si>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</si>
  <si>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</si>
  <si>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</si>
  <si>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</si>
  <si>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</si>
  <si>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</si>
  <si>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</si>
  <si>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</si>
  <si>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</si>
  <si>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</si>
  <si>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</si>
  <si>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</si>
  <si>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</si>
  <si>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</si>
  <si>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</si>
  <si>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</si>
  <si>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</si>
  <si>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</si>
  <si>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</si>
  <si>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</si>
  <si>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</si>
  <si>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</si>
  <si>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</si>
  <si>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</si>
  <si>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</si>
  <si>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</si>
  <si>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</si>
  <si>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</si>
  <si>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</si>
  <si>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</si>
  <si>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</si>
  <si>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</si>
  <si>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</si>
  <si>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</si>
  <si>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</si>
  <si>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</si>
  <si>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</si>
  <si>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</si>
  <si>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</si>
  <si>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</si>
  <si>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</si>
  <si>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</si>
  <si>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</si>
  <si>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</si>
  <si>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</si>
  <si>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</si>
  <si>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</si>
  <si>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</si>
  <si>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</si>
  <si>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</si>
  <si>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</si>
  <si>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</si>
  <si>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</si>
  <si>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</si>
  <si>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</si>
  <si>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</si>
  <si>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</si>
  <si>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</si>
  <si>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</si>
  <si>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</si>
  <si>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</si>
  <si>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</si>
  <si>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</si>
  <si>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</si>
  <si>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</si>
  <si>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</si>
  <si>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</si>
  <si>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</si>
  <si>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</si>
  <si>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</si>
  <si>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</si>
  <si>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</si>
  <si>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</si>
  <si>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</si>
  <si>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</si>
  <si>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</si>
  <si>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</si>
  <si>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</si>
  <si>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</si>
  <si>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</si>
  <si>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</si>
  <si>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</si>
  <si>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</si>
  <si>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</si>
  <si>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</si>
  <si>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</si>
  <si>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</si>
  <si>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</si>
  <si>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</si>
  <si>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</si>
  <si>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</si>
  <si>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</si>
  <si>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</si>
  <si>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</si>
  <si>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</si>
  <si>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</si>
  <si>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</si>
  <si>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</si>
  <si>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</si>
  <si>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</si>
  <si>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</si>
  <si>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</si>
  <si>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</si>
  <si>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</si>
  <si>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</si>
  <si>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</si>
  <si>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</si>
  <si>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</si>
  <si>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</si>
  <si>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</si>
  <si>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</si>
  <si>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</si>
  <si>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</si>
  <si>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</si>
  <si>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</si>
  <si>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</si>
  <si>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</si>
  <si>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</si>
  <si>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</si>
  <si>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</si>
  <si>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</si>
  <si>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</si>
  <si>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</si>
  <si>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</si>
  <si>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</si>
  <si>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</si>
  <si>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</si>
  <si>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</si>
  <si>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</si>
  <si>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</si>
  <si>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</si>
  <si>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</si>
  <si>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</si>
  <si>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</si>
  <si>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</si>
  <si>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</si>
  <si>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</si>
  <si>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</si>
  <si>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</si>
  <si>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</si>
  <si>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</si>
  <si>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</si>
  <si>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</si>
  <si>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</si>
  <si>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</si>
  <si>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</si>
  <si>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</si>
  <si>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</si>
  <si>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</si>
  <si>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</si>
  <si>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</si>
  <si>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</si>
  <si>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</si>
  <si>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</si>
  <si>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</si>
  <si>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</si>
  <si>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</si>
  <si>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</si>
  <si>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</si>
  <si>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</si>
  <si>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</si>
  <si>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</si>
  <si>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</si>
  <si>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</si>
  <si>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</si>
  <si>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</si>
  <si>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</si>
  <si>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</si>
  <si>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</si>
  <si>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</si>
  <si>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</si>
  <si>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</si>
  <si>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</si>
  <si>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</si>
  <si>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</si>
  <si>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</si>
  <si>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</si>
  <si>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</si>
  <si>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</si>
  <si>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</si>
  <si>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</si>
  <si>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</si>
  <si>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</si>
  <si>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</si>
  <si>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</si>
  <si>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</si>
  <si>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</si>
  <si>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</si>
  <si>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</si>
  <si>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</si>
  <si>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</si>
  <si>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</si>
  <si>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</si>
  <si>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</si>
  <si>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</si>
  <si>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</si>
  <si>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</si>
  <si>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</si>
  <si>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</si>
  <si>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</si>
  <si>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</si>
  <si>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</si>
  <si>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</si>
  <si>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</si>
  <si>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</si>
  <si>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</si>
  <si>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</si>
  <si>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</si>
  <si>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</si>
  <si>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</si>
  <si>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</si>
  <si>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</si>
  <si>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</si>
  <si>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</si>
  <si>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</si>
  <si>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</si>
  <si>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</si>
  <si>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</si>
  <si>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</si>
  <si>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</si>
  <si>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</si>
  <si>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</si>
  <si>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</si>
  <si>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</si>
  <si>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</si>
  <si>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</si>
  <si>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</si>
  <si>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</si>
  <si>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</si>
  <si>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</si>
  <si>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</si>
  <si>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</si>
  <si>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</si>
  <si>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</si>
  <si>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</si>
  <si>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</si>
  <si>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</si>
  <si>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</si>
  <si>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</si>
  <si>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</si>
  <si>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</si>
  <si>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</si>
  <si>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</si>
  <si>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</si>
  <si>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</si>
  <si>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</si>
  <si>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</si>
  <si>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</si>
  <si>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</si>
  <si>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</si>
  <si>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</si>
  <si>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</si>
  <si>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</si>
  <si>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</si>
  <si>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</si>
  <si>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</si>
  <si>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</si>
  <si>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</si>
  <si>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</si>
  <si>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</si>
  <si>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</si>
  <si>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</si>
  <si>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</si>
  <si>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</si>
  <si>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</si>
  <si>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</si>
  <si>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</si>
  <si>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</si>
  <si>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</si>
  <si>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</si>
  <si>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</si>
  <si>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</si>
  <si>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</si>
  <si>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</si>
  <si>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</si>
  <si>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</si>
  <si>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</si>
  <si>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</si>
  <si>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</si>
  <si>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</si>
  <si>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</si>
  <si>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</si>
  <si>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</si>
  <si>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</si>
  <si>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</si>
  <si>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</si>
  <si>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</si>
  <si>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</si>
  <si>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</si>
  <si>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</si>
  <si>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</si>
  <si>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</si>
  <si>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</si>
  <si>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</si>
  <si>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</si>
  <si>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</si>
  <si>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</si>
  <si>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</si>
  <si>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</si>
  <si>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</si>
  <si>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</si>
  <si>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</si>
  <si>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</si>
  <si>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</si>
  <si>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</si>
  <si>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</si>
  <si>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</si>
  <si>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</si>
  <si>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</si>
  <si>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</si>
  <si>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</si>
  <si>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</si>
  <si>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</si>
  <si>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</si>
  <si>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</si>
  <si>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</si>
  <si>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</si>
  <si>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</si>
  <si>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</si>
  <si>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</si>
  <si>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</si>
  <si>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</si>
  <si>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</si>
  <si>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</si>
  <si>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</si>
  <si>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</si>
  <si>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</si>
  <si>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</si>
  <si>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</si>
  <si>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</si>
  <si>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</si>
  <si>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</si>
  <si>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</si>
  <si>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</si>
  <si>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</si>
  <si>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</si>
  <si>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</si>
  <si>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</si>
  <si>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</si>
  <si>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</si>
  <si>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</si>
  <si>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</si>
  <si>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</si>
  <si>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</si>
  <si>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</si>
  <si>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</si>
  <si>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</si>
  <si>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</si>
  <si>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</si>
  <si>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</si>
  <si>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</si>
  <si>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</si>
  <si>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</si>
  <si>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</si>
  <si>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</si>
  <si>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</si>
  <si>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</si>
  <si>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</si>
  <si>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</si>
  <si>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</si>
  <si>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</si>
  <si>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</si>
  <si>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</si>
  <si>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</si>
  <si>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</si>
  <si>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</si>
  <si>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</si>
  <si>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</si>
  <si>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</si>
  <si>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</si>
  <si>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</si>
  <si>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</si>
  <si>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</si>
  <si>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</si>
  <si>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</si>
  <si>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</si>
  <si>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</si>
  <si>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</si>
  <si>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</si>
  <si>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</si>
  <si>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</si>
  <si>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</si>
  <si>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</si>
  <si>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</si>
  <si>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</si>
  <si>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</si>
  <si>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</si>
  <si>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</si>
  <si>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</si>
  <si>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</si>
  <si>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</si>
  <si>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</si>
  <si>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</si>
  <si>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</si>
  <si>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</si>
  <si>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</si>
  <si>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</si>
  <si>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</si>
  <si>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</si>
  <si>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</si>
  <si>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</si>
  <si>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</si>
  <si>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</si>
  <si>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</si>
  <si>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</si>
  <si>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</si>
  <si>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</si>
  <si>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</si>
  <si>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</si>
  <si>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</si>
  <si>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</si>
  <si>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</si>
  <si>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</si>
  <si>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</si>
  <si>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</si>
  <si>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</si>
  <si>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</si>
  <si>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</si>
  <si>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</si>
  <si>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</si>
  <si>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</si>
  <si>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</si>
  <si>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</si>
  <si>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</si>
  <si>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</si>
  <si>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</si>
  <si>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</si>
  <si>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</si>
  <si>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</si>
  <si>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</si>
  <si>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</si>
  <si>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</si>
  <si>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</si>
  <si>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</si>
  <si>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</si>
  <si>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</si>
  <si>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</si>
  <si>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</si>
  <si>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</si>
  <si>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</si>
  <si>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</si>
  <si>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</si>
  <si>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</si>
  <si>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</si>
  <si>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</si>
  <si>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</si>
  <si>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</si>
  <si>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</si>
  <si>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</si>
  <si>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</si>
  <si>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</si>
  <si>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</si>
  <si>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</si>
  <si>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</si>
  <si>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</si>
  <si>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</si>
  <si>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</si>
  <si>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</si>
  <si>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</si>
  <si>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</si>
  <si>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</si>
  <si>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</si>
  <si>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</si>
  <si>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</si>
  <si>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</si>
  <si>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</si>
  <si>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</si>
  <si>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</si>
  <si>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</si>
  <si>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</si>
  <si>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</si>
  <si>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</si>
  <si>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</si>
  <si>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</si>
  <si>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</si>
  <si>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</si>
  <si>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</si>
  <si>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</si>
  <si>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</si>
  <si>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</si>
  <si>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</si>
  <si>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</si>
  <si>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</si>
  <si>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</si>
  <si>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</si>
  <si>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</si>
  <si>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</si>
  <si>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</si>
  <si>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</si>
  <si>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</si>
  <si>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</si>
  <si>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</si>
  <si>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</si>
  <si>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</si>
  <si>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</si>
  <si>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</si>
  <si>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</si>
  <si>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</si>
  <si>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</si>
  <si>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</si>
  <si>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</si>
  <si>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</si>
  <si>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</si>
  <si>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</si>
  <si>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</si>
  <si>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</si>
  <si>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</si>
  <si>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</si>
  <si>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</si>
  <si>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</si>
  <si>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</si>
  <si>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</si>
  <si>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</si>
  <si>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</si>
  <si>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</si>
  <si>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</si>
  <si>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</si>
  <si>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</si>
  <si>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</si>
  <si>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</si>
  <si>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</si>
  <si>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</si>
  <si>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</si>
  <si>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</si>
  <si>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</si>
  <si>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</si>
  <si>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</si>
  <si>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</si>
  <si>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</si>
  <si>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</si>
  <si>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</si>
  <si>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</si>
  <si>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</si>
  <si>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</si>
  <si>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</si>
  <si>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</si>
  <si>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</si>
  <si>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</si>
  <si>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</si>
  <si>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</si>
  <si>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</si>
  <si>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</si>
  <si>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</si>
  <si>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</si>
  <si>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</si>
  <si>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</si>
  <si>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</si>
  <si>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</si>
  <si>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</si>
  <si>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</si>
  <si>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</si>
  <si>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</si>
  <si>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</si>
  <si>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</si>
  <si>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</si>
  <si>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</si>
  <si>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</si>
  <si>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</si>
  <si>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</si>
  <si>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</si>
  <si>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</si>
  <si>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</si>
  <si>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</si>
  <si>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</si>
  <si>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</si>
  <si>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</si>
  <si>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</si>
  <si>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</si>
  <si>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</si>
  <si>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</si>
  <si>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</si>
  <si>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</si>
  <si>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</si>
  <si>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</si>
  <si>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</si>
  <si>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</si>
  <si>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</si>
  <si>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</si>
  <si>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</si>
  <si>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</si>
  <si>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</si>
  <si>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</si>
  <si>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</si>
  <si>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</si>
  <si>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</si>
  <si>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</si>
  <si>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</si>
  <si>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</si>
  <si>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</si>
  <si>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</si>
  <si>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</si>
  <si>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</si>
  <si>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</si>
  <si>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</si>
  <si>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</si>
  <si>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</si>
  <si>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</si>
  <si>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</si>
  <si>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</si>
  <si>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</si>
  <si>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</si>
  <si>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</si>
  <si>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</si>
  <si>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</si>
  <si>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</si>
  <si>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</si>
  <si>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</si>
  <si>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</si>
  <si>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</si>
  <si>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</si>
  <si>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</si>
  <si>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</si>
  <si>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</si>
  <si>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</si>
  <si>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</si>
  <si>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</si>
  <si>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</si>
  <si>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</si>
  <si>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</si>
  <si>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</si>
  <si>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</si>
  <si>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</si>
  <si>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</si>
  <si>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</si>
  <si>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</si>
  <si>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</si>
  <si>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</si>
  <si>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</si>
  <si>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</si>
  <si>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</si>
  <si>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</si>
  <si>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</si>
  <si>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</si>
  <si>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</si>
  <si>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</si>
  <si>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</si>
  <si>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</si>
  <si>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</si>
  <si>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</si>
  <si>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</si>
  <si>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</si>
  <si>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</si>
  <si>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</si>
  <si>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</si>
  <si>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</si>
  <si>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</si>
  <si>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</si>
  <si>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</si>
  <si>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</si>
  <si>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</si>
  <si>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</si>
  <si>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</si>
  <si>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</si>
  <si>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</si>
  <si>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</si>
  <si>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</si>
  <si>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</si>
  <si>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</si>
  <si>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</si>
  <si>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</si>
  <si>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</si>
  <si>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</si>
  <si>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</si>
  <si>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</si>
  <si>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</si>
  <si>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</si>
  <si>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</si>
  <si>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</si>
  <si>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</si>
  <si>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</si>
  <si>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</si>
  <si>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</si>
  <si>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</si>
  <si>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</si>
  <si>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</si>
  <si>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</si>
  <si>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</si>
  <si>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</si>
  <si>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</si>
  <si>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</si>
  <si>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</si>
  <si>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</si>
  <si>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</si>
  <si>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</si>
  <si>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</si>
  <si>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</si>
  <si>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</si>
  <si>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</si>
  <si>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</si>
  <si>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</si>
  <si>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</si>
  <si>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</si>
  <si>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</si>
  <si>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</si>
  <si>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</si>
  <si>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</si>
  <si>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</si>
  <si>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</si>
  <si>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</si>
  <si>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</si>
  <si>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</si>
  <si>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</si>
  <si>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</si>
  <si>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</si>
  <si>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</si>
  <si>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</si>
  <si>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</si>
  <si>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</si>
  <si>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</si>
  <si>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</si>
  <si>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</si>
  <si>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</si>
  <si>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</si>
  <si>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</si>
  <si>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</si>
  <si>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</si>
  <si>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</si>
  <si>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</si>
  <si>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</si>
  <si>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</si>
  <si>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</si>
  <si>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</si>
  <si>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</si>
  <si>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</si>
  <si>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</si>
  <si>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</si>
  <si>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</si>
  <si>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</si>
  <si>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</si>
  <si>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</si>
  <si>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</si>
  <si>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</si>
  <si>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</si>
  <si>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</si>
  <si>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</si>
  <si>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</si>
  <si>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</si>
  <si>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</si>
  <si>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</si>
  <si>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</si>
  <si>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</si>
  <si>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</si>
  <si>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</si>
  <si>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</si>
  <si>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</si>
  <si>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</si>
  <si>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</si>
  <si>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</si>
  <si>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</si>
  <si>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</si>
  <si>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</si>
  <si>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</si>
  <si>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</si>
  <si>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</si>
  <si>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</si>
  <si>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</si>
  <si>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</si>
  <si>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</si>
  <si>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</si>
  <si>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</si>
  <si>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</si>
  <si>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</si>
  <si>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</si>
  <si>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</si>
  <si>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</si>
  <si>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</si>
  <si>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</si>
  <si>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</si>
  <si>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</si>
  <si>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</si>
  <si>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</si>
  <si>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</si>
  <si>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</si>
  <si>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</si>
  <si>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</si>
  <si>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</si>
  <si>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</si>
  <si>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</si>
  <si>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</si>
  <si>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</si>
  <si>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</si>
  <si>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</si>
  <si>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</si>
  <si>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</si>
  <si>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</si>
  <si>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</si>
  <si>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</si>
  <si>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</si>
  <si>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</si>
  <si>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</si>
  <si>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</si>
  <si>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</si>
  <si>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</si>
  <si>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</si>
  <si>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</si>
  <si>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</si>
  <si>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</si>
  <si>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</si>
  <si>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</si>
  <si>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</si>
  <si>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</si>
  <si>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</si>
  <si>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</si>
  <si>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</si>
  <si>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</si>
  <si>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</si>
  <si>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</si>
  <si>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</si>
  <si>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</si>
  <si>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</si>
  <si>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</si>
  <si>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</si>
  <si>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</si>
  <si>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</si>
  <si>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</si>
  <si>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</si>
  <si>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</si>
  <si>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</si>
  <si>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</si>
  <si>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</si>
  <si>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</si>
  <si>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</si>
  <si>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</si>
  <si>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</si>
  <si>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</si>
  <si>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</si>
  <si>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</si>
  <si>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</si>
  <si>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</si>
  <si>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</si>
  <si>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</si>
  <si>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</si>
  <si>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</si>
  <si>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</si>
  <si>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</si>
  <si>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</si>
  <si>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</si>
  <si>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</si>
  <si>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</si>
  <si>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</si>
  <si>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</si>
  <si>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</si>
  <si>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</si>
  <si>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</si>
  <si>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</si>
  <si>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</si>
  <si>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</si>
  <si>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</si>
  <si>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</si>
  <si>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</si>
  <si>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</si>
  <si>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</si>
  <si>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</si>
  <si>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</si>
  <si>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</si>
  <si>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</si>
  <si>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</si>
  <si>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</si>
  <si>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</si>
  <si>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</si>
  <si>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</si>
  <si>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</si>
  <si>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</si>
  <si>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</si>
  <si>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</si>
  <si>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</si>
  <si>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</si>
  <si>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</si>
  <si>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</si>
  <si>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</si>
  <si>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</si>
  <si>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</si>
  <si>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</si>
  <si>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</si>
  <si>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</si>
  <si>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</si>
  <si>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</si>
  <si>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</si>
  <si>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</si>
  <si>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</si>
  <si>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</si>
  <si>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</si>
  <si>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</si>
  <si>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</si>
  <si>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</si>
  <si>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</si>
  <si>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</si>
  <si>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</si>
  <si>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</si>
  <si>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</si>
  <si>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</si>
  <si>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</si>
  <si>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</si>
  <si>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</si>
  <si>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</si>
  <si>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</si>
  <si>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</si>
  <si>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</si>
  <si>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</si>
  <si>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</si>
  <si>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</si>
  <si>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</si>
  <si>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</si>
  <si>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</si>
  <si>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</si>
  <si>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</si>
  <si>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</si>
  <si>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</si>
  <si>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</si>
  <si>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</si>
  <si>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</si>
  <si>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</si>
  <si>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</si>
  <si>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</si>
  <si>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</si>
  <si>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</si>
  <si>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</si>
  <si>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</si>
  <si>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</si>
  <si>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</si>
  <si>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</si>
  <si>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</si>
  <si>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</si>
  <si>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</si>
  <si>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</si>
  <si>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</si>
  <si>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</si>
  <si>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</si>
  <si>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</si>
  <si>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</si>
  <si>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</si>
  <si>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</si>
  <si>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</si>
  <si>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</si>
  <si>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</si>
  <si>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</si>
  <si>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</si>
  <si>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</si>
  <si>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</si>
  <si>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</si>
  <si>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</si>
  <si>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</si>
  <si>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</si>
  <si>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</si>
  <si>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</si>
  <si>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</si>
  <si>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</si>
  <si>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</si>
  <si>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</si>
  <si>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</si>
  <si>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</si>
  <si>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</si>
  <si>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</si>
  <si>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</si>
  <si>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</si>
  <si>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</si>
  <si>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</si>
  <si>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</si>
  <si>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</si>
  <si>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</si>
  <si>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</si>
  <si>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</si>
  <si>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</si>
  <si>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</si>
  <si>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</si>
  <si>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</si>
  <si>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</si>
  <si>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</si>
  <si>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</si>
  <si>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</si>
  <si>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</si>
  <si>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</si>
  <si>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</si>
  <si>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</si>
  <si>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</si>
  <si>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</si>
  <si>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</si>
  <si>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</si>
  <si>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</si>
  <si>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</si>
  <si>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</si>
  <si>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</si>
  <si>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</si>
  <si>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</si>
  <si>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</si>
  <si>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</si>
  <si>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</si>
  <si>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</si>
  <si>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</si>
  <si>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</si>
  <si>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</si>
  <si>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</si>
  <si>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</si>
  <si>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</si>
  <si>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</si>
  <si>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</si>
  <si>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</si>
  <si>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</si>
  <si>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</si>
  <si>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</si>
  <si>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</si>
  <si>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</si>
  <si>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</si>
  <si>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</si>
  <si>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</si>
  <si>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</si>
  <si>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</si>
  <si>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</si>
  <si>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</si>
  <si>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</si>
  <si>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</si>
  <si>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</si>
  <si>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</si>
  <si>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</si>
  <si>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</si>
  <si>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</si>
  <si>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</si>
  <si>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</si>
  <si>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</si>
  <si>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</si>
  <si>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</si>
  <si>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</si>
  <si>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</si>
  <si>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</si>
  <si>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</si>
  <si>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</si>
  <si>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</si>
  <si>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</si>
  <si>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</si>
  <si>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</si>
  <si>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</si>
  <si>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</si>
  <si>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</si>
  <si>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</si>
  <si>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</si>
  <si>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</si>
  <si>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</si>
  <si>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</si>
  <si>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</si>
  <si>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</si>
  <si>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</si>
  <si>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</si>
  <si>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</si>
  <si>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</si>
  <si>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</si>
  <si>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</si>
  <si>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</si>
  <si>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</si>
  <si>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</si>
  <si>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</si>
  <si>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</si>
  <si>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</si>
  <si>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</si>
  <si>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</si>
  <si>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</si>
  <si>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</si>
  <si>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</si>
  <si>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</si>
  <si>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</si>
  <si>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</si>
  <si>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</si>
  <si>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</si>
  <si>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</si>
  <si>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</si>
  <si>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</si>
  <si>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</si>
  <si>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</si>
  <si>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</si>
  <si>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</si>
  <si>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</si>
  <si>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</si>
  <si>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</si>
  <si>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</si>
  <si>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</si>
  <si>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</si>
  <si>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</si>
  <si>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</si>
  <si>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</si>
  <si>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</si>
  <si>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</si>
  <si>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</si>
  <si>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</si>
  <si>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</si>
  <si>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</si>
  <si>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</si>
  <si>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</si>
  <si>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</si>
  <si>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</si>
  <si>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</si>
  <si>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</si>
  <si>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</si>
  <si>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</si>
  <si>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</si>
  <si>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</si>
  <si>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</si>
  <si>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</si>
  <si>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</si>
  <si>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</si>
  <si>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</si>
  <si>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</si>
  <si>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</si>
  <si>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</si>
  <si>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</si>
  <si>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</si>
  <si>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</si>
  <si>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</si>
  <si>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</si>
  <si>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</si>
  <si>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</si>
  <si>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</si>
  <si>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</si>
  <si>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</si>
  <si>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</si>
  <si>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</si>
  <si>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</si>
  <si>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</si>
  <si>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</si>
  <si>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</si>
  <si>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</si>
  <si>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</si>
  <si>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</si>
  <si>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</si>
  <si>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</si>
  <si>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</si>
  <si>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</si>
  <si>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</si>
  <si>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</si>
  <si>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</si>
  <si>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</si>
  <si>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</si>
  <si>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</si>
  <si>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</si>
  <si>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</si>
  <si>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</si>
  <si>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</si>
  <si>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</si>
  <si>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</si>
  <si>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</si>
  <si>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</si>
  <si>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</si>
  <si>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</si>
  <si>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</si>
  <si>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</si>
  <si>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</si>
  <si>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</si>
  <si>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</si>
  <si>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</si>
  <si>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</si>
  <si>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</si>
  <si>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</si>
  <si>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</si>
  <si>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</si>
  <si>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</si>
  <si>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</si>
  <si>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</si>
  <si>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</si>
  <si>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</si>
  <si>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</si>
  <si>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</si>
  <si>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</si>
  <si>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</si>
  <si>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</si>
  <si>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</si>
  <si>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</si>
  <si>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</si>
  <si>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</si>
  <si>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</si>
  <si>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</si>
  <si>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</si>
  <si>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</si>
  <si>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</si>
  <si>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</si>
  <si>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</si>
  <si>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</si>
  <si>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</si>
  <si>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</si>
  <si>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</si>
  <si>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</si>
  <si>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</si>
  <si>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</si>
  <si>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</si>
  <si>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</si>
  <si>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</si>
  <si>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</si>
  <si>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</si>
  <si>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</si>
  <si>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</si>
  <si>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</si>
  <si>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</si>
  <si>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</si>
  <si>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</si>
  <si>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</si>
  <si>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</si>
  <si>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</si>
  <si>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</si>
  <si>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</si>
  <si>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</si>
  <si>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</si>
  <si>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</si>
  <si>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</si>
  <si>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</si>
  <si>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</si>
  <si>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</si>
  <si>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</si>
  <si>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</si>
  <si>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</si>
  <si>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</si>
  <si>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</si>
  <si>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</si>
  <si>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</si>
  <si>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</si>
  <si>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</si>
  <si>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</si>
  <si>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</si>
  <si>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</si>
  <si>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</si>
  <si>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</si>
  <si>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</si>
  <si>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</si>
  <si>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</si>
  <si>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</si>
  <si>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</si>
  <si>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</si>
  <si>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</si>
  <si>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</si>
  <si>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</si>
  <si>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</si>
  <si>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</si>
  <si>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</si>
  <si>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</si>
  <si>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</si>
  <si>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</si>
  <si>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</si>
  <si>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</si>
  <si>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</si>
  <si>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</si>
  <si>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</si>
  <si>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</si>
  <si>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</si>
  <si>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</si>
  <si>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</si>
  <si>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</si>
  <si>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</si>
  <si>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</si>
  <si>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</si>
  <si>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</si>
  <si>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</si>
  <si>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</si>
  <si>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</si>
  <si>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</si>
  <si>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</si>
  <si>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</si>
  <si>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</si>
  <si>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</si>
  <si>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</si>
  <si>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</si>
  <si>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</si>
  <si>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</si>
  <si>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</si>
  <si>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</si>
  <si>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</si>
  <si>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</si>
  <si>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</si>
  <si>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</si>
  <si>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</si>
  <si>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</si>
  <si>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</si>
  <si>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</si>
  <si>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</si>
  <si>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</si>
  <si>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</si>
  <si>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</si>
  <si>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</si>
  <si>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</si>
  <si>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</si>
  <si>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</si>
  <si>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</si>
  <si>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</si>
  <si>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</si>
  <si>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</si>
  <si>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</si>
  <si>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</si>
  <si>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</si>
  <si>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</si>
  <si>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</si>
  <si>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</si>
  <si>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</si>
  <si>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</si>
  <si>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</si>
  <si>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</si>
  <si>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</si>
  <si>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</si>
  <si>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</si>
  <si>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</si>
  <si>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</si>
  <si>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</si>
  <si>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</si>
  <si>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</si>
  <si>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</si>
  <si>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</si>
  <si>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</si>
  <si>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</si>
  <si>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</si>
  <si>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</si>
  <si>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</si>
  <si>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</si>
  <si>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</si>
  <si>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</si>
  <si>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</si>
  <si>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</si>
  <si>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</si>
  <si>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</si>
  <si>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</si>
  <si>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</si>
  <si>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</si>
  <si>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</si>
  <si>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</si>
  <si>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</si>
  <si>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</si>
  <si>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</si>
  <si>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</si>
  <si>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</si>
  <si>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</si>
  <si>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</si>
  <si>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</si>
  <si>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</si>
  <si>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</si>
  <si>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</si>
  <si>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</si>
  <si>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</si>
  <si>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</si>
  <si>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</si>
  <si>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</si>
  <si>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</si>
  <si>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</si>
  <si>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</si>
  <si>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</si>
  <si>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</si>
  <si>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</si>
  <si>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</si>
  <si>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</si>
  <si>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</si>
  <si>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</si>
  <si>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</si>
  <si>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</si>
  <si>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</si>
  <si>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</si>
  <si>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</si>
  <si>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</si>
  <si>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</si>
  <si>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</si>
  <si>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</si>
  <si>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</si>
  <si>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</si>
  <si>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</si>
  <si>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</si>
  <si>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</si>
  <si>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</si>
  <si>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</si>
  <si>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</si>
  <si>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</si>
  <si>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</si>
  <si>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</si>
  <si>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</si>
  <si>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</si>
  <si>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</si>
  <si>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</si>
  <si>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</si>
  <si>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</si>
  <si>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</si>
  <si>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</si>
  <si>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</si>
  <si>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</si>
  <si>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</si>
  <si>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</si>
  <si>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</si>
  <si>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</si>
  <si>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</si>
  <si>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</si>
  <si>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</si>
  <si>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</si>
  <si>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</si>
  <si>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</si>
  <si>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</si>
  <si>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</si>
  <si>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</si>
  <si>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</si>
  <si>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</si>
  <si>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</si>
  <si>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</si>
  <si>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</si>
  <si>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</si>
  <si>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</si>
  <si>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</si>
  <si>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</si>
  <si>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</si>
  <si>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</si>
  <si>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</si>
  <si>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</si>
  <si>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</si>
  <si>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</si>
  <si>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</si>
  <si>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</si>
  <si>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</si>
  <si>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</si>
  <si>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</si>
  <si>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</si>
  <si>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</si>
  <si>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</si>
  <si>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</si>
  <si>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</si>
  <si>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</si>
  <si>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</si>
  <si>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</si>
  <si>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</si>
  <si>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</si>
  <si>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</si>
  <si>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</si>
  <si>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</si>
  <si>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</si>
  <si>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</si>
  <si>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</si>
  <si>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</si>
  <si>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</si>
  <si>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</si>
  <si>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</si>
  <si>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</si>
  <si>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</si>
  <si>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</si>
  <si>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</si>
  <si>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</si>
  <si>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</si>
  <si>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</si>
  <si>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</si>
  <si>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</si>
  <si>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</si>
  <si>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</si>
  <si>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</si>
  <si>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</si>
  <si>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</si>
  <si>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</si>
  <si>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</si>
  <si>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</si>
  <si>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</si>
  <si>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</si>
  <si>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</si>
  <si>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</si>
  <si>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</si>
  <si>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</si>
  <si>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</si>
  <si>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</si>
  <si>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</si>
  <si>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</si>
  <si>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</si>
  <si>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</si>
  <si>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</si>
  <si>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</si>
  <si>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</si>
  <si>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</si>
  <si>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</si>
  <si>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</si>
  <si>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</si>
  <si>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</si>
  <si>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</si>
  <si>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</si>
  <si>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</si>
  <si>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</si>
  <si>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</si>
  <si>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</si>
  <si>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</si>
  <si>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</si>
  <si>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</si>
  <si>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</si>
  <si>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</si>
  <si>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</si>
  <si>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</si>
  <si>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</si>
  <si>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</si>
  <si>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</si>
  <si>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</si>
  <si>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</si>
  <si>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</si>
  <si>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</si>
  <si>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</si>
  <si>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</si>
  <si>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</si>
  <si>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</si>
  <si>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</si>
  <si>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</si>
  <si>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</si>
  <si>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</si>
  <si>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</si>
  <si>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</si>
  <si>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</si>
  <si>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</si>
  <si>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</si>
  <si>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</si>
  <si>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</si>
  <si>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</si>
  <si>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</si>
  <si>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</si>
  <si>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</si>
  <si>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</si>
  <si>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</si>
  <si>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</si>
  <si>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</si>
  <si>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</si>
  <si>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</si>
  <si>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</si>
  <si>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</si>
  <si>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</si>
  <si>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</si>
  <si>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</si>
  <si>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</si>
  <si>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</si>
  <si>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</si>
  <si>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</si>
  <si>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</si>
  <si>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</si>
  <si>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</si>
  <si>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</si>
  <si>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</si>
  <si>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</si>
  <si>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</si>
  <si>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</si>
  <si>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</si>
  <si>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</si>
  <si>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</si>
  <si>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</si>
  <si>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</si>
  <si>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</si>
  <si>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</si>
  <si>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</si>
  <si>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</si>
  <si>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</si>
  <si>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</si>
  <si>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</si>
  <si>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</si>
  <si>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</si>
  <si>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</si>
  <si>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</si>
  <si>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</si>
  <si>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</si>
  <si>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</si>
  <si>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</si>
  <si>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</si>
  <si>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</si>
  <si>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</si>
  <si>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</si>
  <si>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</si>
  <si>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</si>
  <si>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</si>
  <si>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</si>
  <si>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</si>
  <si>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</si>
  <si>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</si>
  <si>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</si>
  <si>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</si>
  <si>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</si>
  <si>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</si>
  <si>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</si>
  <si>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</si>
  <si>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</si>
  <si>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</si>
  <si>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</si>
  <si>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</si>
  <si>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</si>
  <si>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</si>
  <si>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</si>
  <si>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</si>
  <si>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</si>
  <si>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</si>
  <si>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</si>
  <si>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</si>
  <si>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</si>
  <si>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</si>
  <si>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</si>
  <si>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</si>
  <si>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</si>
  <si>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</si>
  <si>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</si>
  <si>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</si>
  <si>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</si>
  <si>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</si>
  <si>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</si>
  <si>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</si>
  <si>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</si>
  <si>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</si>
  <si>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</si>
  <si>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</si>
  <si>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</si>
  <si>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</si>
  <si>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</si>
  <si>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</si>
  <si>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</si>
  <si>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</si>
  <si>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</si>
  <si>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</si>
  <si>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</si>
  <si>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</si>
  <si>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</si>
  <si>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</si>
  <si>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</si>
  <si>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</si>
  <si>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</si>
  <si>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</si>
  <si>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</si>
  <si>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</si>
  <si>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</si>
  <si>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</si>
  <si>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</si>
  <si>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</si>
  <si>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</si>
  <si>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</si>
  <si>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</si>
  <si>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</si>
  <si>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</si>
  <si>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</si>
  <si>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</si>
  <si>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</si>
  <si>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</si>
  <si>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</si>
  <si>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</si>
  <si>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</si>
  <si>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</si>
  <si>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</si>
  <si>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</si>
  <si>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</si>
  <si>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</si>
  <si>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</si>
  <si>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</si>
  <si>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</si>
  <si>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</si>
  <si>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</si>
  <si>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</si>
  <si>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</si>
  <si>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</si>
  <si>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</si>
  <si>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</si>
  <si>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</si>
  <si>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</si>
  <si>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</si>
  <si>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</si>
  <si>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</si>
  <si>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</si>
  <si>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</si>
  <si>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</si>
  <si>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</si>
  <si>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</si>
  <si>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</si>
  <si>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</si>
  <si>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</si>
  <si>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</si>
  <si>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</si>
  <si>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</si>
  <si>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</si>
  <si>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</si>
  <si>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</si>
  <si>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</si>
  <si>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</si>
  <si>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</si>
  <si>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</si>
  <si>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</si>
  <si>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</si>
  <si>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</si>
  <si>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</si>
  <si>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</si>
  <si>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</si>
  <si>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</si>
  <si>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</si>
  <si>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</si>
  <si>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</si>
  <si>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</si>
  <si>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</si>
  <si>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</si>
  <si>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</si>
  <si>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</si>
  <si>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</si>
  <si>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</si>
  <si>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</si>
  <si>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</si>
  <si>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</si>
  <si>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</si>
  <si>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</si>
  <si>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</si>
  <si>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</si>
  <si>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</si>
  <si>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</si>
  <si>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</si>
  <si>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</si>
  <si>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</si>
  <si>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</si>
  <si>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</si>
  <si>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</si>
  <si>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</si>
  <si>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</si>
  <si>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</si>
  <si>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</si>
  <si>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</si>
  <si>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</si>
  <si>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</si>
  <si>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</si>
  <si>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</si>
  <si>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</si>
  <si>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</si>
  <si>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</si>
  <si>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</si>
  <si>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</si>
  <si>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</si>
  <si>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</si>
  <si>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</si>
  <si>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</si>
  <si>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</si>
  <si>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</si>
  <si>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</si>
  <si>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</si>
  <si>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</si>
  <si>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</si>
  <si>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</si>
  <si>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</si>
  <si>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</si>
  <si>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</si>
  <si>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</si>
  <si>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</si>
  <si>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</si>
  <si>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</si>
  <si>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</si>
  <si>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</si>
  <si>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</si>
  <si>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</si>
  <si>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</si>
  <si>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</si>
  <si>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</si>
  <si>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</si>
  <si>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</si>
  <si>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</si>
  <si>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</si>
  <si>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</si>
  <si>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</si>
  <si>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</si>
  <si>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</si>
  <si>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</si>
  <si>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</si>
  <si>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</si>
  <si>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</si>
  <si>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</si>
  <si>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</si>
  <si>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</si>
  <si>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</si>
  <si>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</si>
  <si>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</si>
  <si>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</si>
  <si>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</si>
  <si>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</si>
  <si>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</si>
  <si>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</si>
  <si>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</si>
  <si>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</si>
  <si>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</si>
  <si>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</si>
  <si>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</si>
  <si>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</si>
  <si>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</si>
  <si>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</si>
  <si>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</si>
  <si>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</si>
  <si>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</si>
  <si>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</si>
  <si>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</si>
  <si>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</si>
  <si>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</si>
  <si>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</si>
  <si>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</si>
  <si>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</si>
  <si>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</si>
  <si>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</si>
  <si>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</si>
  <si>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</si>
  <si>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</si>
  <si>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</si>
  <si>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</si>
  <si>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</si>
  <si>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</si>
  <si>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</si>
  <si>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</si>
  <si>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</si>
  <si>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</si>
  <si>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</si>
  <si>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</si>
  <si>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</si>
  <si>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</si>
  <si>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</si>
  <si>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</si>
  <si>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</si>
  <si>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</si>
  <si>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</si>
  <si>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</si>
  <si>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</si>
  <si>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</si>
  <si>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</si>
  <si>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</si>
  <si>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</si>
  <si>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</si>
  <si>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</si>
  <si>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</si>
  <si>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</si>
  <si>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</si>
  <si>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</si>
  <si>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</si>
  <si>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</si>
  <si>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</si>
  <si>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</si>
  <si>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</si>
  <si>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</si>
  <si>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</si>
  <si>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</si>
  <si>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</si>
  <si>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</si>
  <si>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</si>
  <si>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</si>
  <si>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</si>
  <si>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</si>
  <si>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</si>
  <si>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</si>
  <si>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</si>
  <si>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</si>
  <si>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</si>
  <si>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</si>
  <si>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</si>
  <si>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</si>
  <si>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</si>
  <si>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</si>
  <si>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</si>
  <si>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</si>
  <si>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</si>
  <si>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</si>
  <si>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</si>
  <si>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</si>
  <si>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</si>
  <si>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</si>
  <si>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</si>
  <si>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</si>
  <si>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</si>
  <si>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</si>
  <si>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</si>
  <si>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</si>
  <si>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</si>
  <si>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</si>
  <si>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</si>
  <si>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</si>
  <si>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</si>
  <si>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</si>
  <si>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</si>
  <si>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</si>
  <si>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</si>
  <si>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</si>
  <si>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</si>
  <si>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</si>
  <si>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</si>
  <si>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</si>
  <si>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</si>
  <si>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</si>
  <si>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</si>
  <si>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</si>
  <si>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</si>
  <si>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</si>
  <si>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</si>
  <si>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</si>
  <si>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</si>
  <si>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</si>
  <si>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</si>
  <si>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</si>
  <si>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</si>
  <si>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</si>
  <si>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</si>
  <si>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</si>
  <si>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</si>
  <si>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</si>
  <si>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</si>
  <si>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</si>
  <si>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</si>
  <si>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</si>
  <si>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</si>
  <si>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</si>
  <si>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</si>
  <si>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</si>
  <si>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</si>
  <si>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</si>
  <si>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</si>
  <si>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</si>
  <si>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</si>
  <si>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</si>
  <si>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</si>
  <si>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</si>
  <si>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</si>
  <si>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</si>
  <si>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</si>
  <si>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</si>
  <si>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</si>
  <si>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</si>
  <si>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</si>
  <si>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</si>
  <si>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</si>
  <si>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</si>
  <si>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</si>
  <si>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</si>
  <si>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</si>
  <si>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</si>
  <si>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</si>
  <si>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</si>
  <si>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</si>
  <si>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</si>
  <si>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</si>
  <si>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</si>
  <si>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</si>
  <si>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</si>
  <si>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</si>
  <si>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</si>
  <si>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</si>
  <si>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</si>
  <si>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</si>
  <si>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</si>
  <si>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</si>
  <si>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</si>
  <si>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</si>
  <si>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</si>
  <si>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</si>
  <si>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</si>
  <si>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</si>
  <si>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</si>
  <si>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</si>
  <si>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</si>
  <si>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</si>
  <si>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</si>
  <si>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</si>
  <si>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</si>
  <si>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</si>
  <si>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</si>
  <si>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</si>
  <si>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</si>
  <si>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</si>
  <si>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</si>
  <si>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</si>
  <si>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</si>
  <si>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</si>
  <si>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</si>
  <si>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</si>
  <si>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</si>
  <si>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</si>
  <si>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</si>
  <si>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</si>
  <si>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</si>
  <si>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</si>
  <si>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</si>
  <si>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</si>
  <si>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</si>
  <si>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</si>
  <si>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</si>
  <si>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</si>
  <si>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</si>
  <si>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</si>
  <si>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</si>
  <si>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</si>
  <si>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</si>
  <si>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</si>
  <si>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</si>
  <si>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</si>
  <si>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</si>
  <si>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</si>
  <si>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</si>
  <si>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</si>
  <si>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</si>
  <si>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</si>
  <si>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</si>
  <si>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</si>
  <si>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</si>
  <si>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</si>
  <si>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</si>
  <si>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</si>
  <si>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</si>
  <si>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</si>
  <si>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</si>
  <si>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</si>
  <si>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</si>
  <si>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</si>
  <si>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</si>
  <si>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</si>
  <si>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</si>
  <si>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</si>
  <si>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</si>
  <si>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</si>
  <si>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</si>
  <si>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</si>
  <si>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</si>
  <si>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</si>
  <si>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</si>
  <si>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</si>
  <si>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</si>
  <si>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</si>
  <si>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</si>
  <si>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</si>
  <si>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</si>
  <si>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</si>
  <si>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</si>
  <si>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</si>
  <si>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</si>
  <si>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</si>
  <si>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</si>
  <si>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</si>
  <si>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</si>
  <si>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</si>
  <si>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</si>
  <si>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</si>
  <si>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</si>
  <si>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</si>
  <si>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</si>
  <si>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</si>
  <si>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</si>
  <si>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</si>
  <si>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</si>
  <si>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</si>
  <si>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</si>
  <si>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</si>
  <si>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</si>
  <si>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</si>
  <si>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</si>
  <si>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</si>
  <si>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</si>
  <si>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</si>
  <si>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</si>
  <si>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</si>
  <si>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</si>
  <si>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</si>
  <si>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</si>
  <si>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</si>
  <si>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</si>
  <si>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</si>
  <si>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</si>
  <si>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</si>
  <si>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</si>
  <si>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</si>
  <si>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</si>
  <si>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</si>
  <si>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</si>
  <si>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</si>
  <si>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</si>
  <si>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</si>
  <si>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</si>
  <si>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</si>
  <si>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</si>
  <si>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</si>
  <si>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</si>
  <si>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</si>
  <si>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</si>
  <si>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</si>
  <si>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</si>
  <si>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</si>
  <si>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</si>
  <si>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</si>
  <si>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</si>
  <si>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</si>
  <si>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</si>
  <si>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</si>
  <si>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</si>
  <si>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</si>
  <si>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</si>
  <si>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</si>
  <si>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</si>
  <si>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</si>
  <si>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</si>
  <si>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</si>
  <si>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</si>
  <si>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</si>
  <si>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</si>
  <si>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</si>
  <si>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</si>
  <si>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</si>
  <si>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</si>
  <si>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</si>
  <si>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</si>
  <si>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</si>
  <si>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</si>
  <si>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</si>
  <si>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</si>
  <si>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</si>
  <si>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</si>
  <si>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</si>
  <si>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</si>
  <si>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</si>
  <si>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</si>
  <si>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</si>
  <si>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</si>
  <si>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</si>
  <si>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</si>
  <si>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</si>
  <si>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</si>
  <si>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</si>
  <si>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</si>
  <si>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</si>
  <si>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</si>
  <si>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</si>
  <si>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</si>
  <si>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</si>
  <si>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</si>
  <si>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</si>
  <si>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</si>
  <si>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</si>
  <si>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</si>
  <si>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</si>
  <si>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</si>
  <si>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</si>
  <si>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</si>
  <si>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</si>
  <si>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</si>
  <si>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</si>
  <si>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</si>
  <si>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</si>
  <si>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</si>
  <si>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</si>
  <si>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</si>
  <si>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</si>
  <si>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</si>
  <si>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</si>
  <si>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</si>
  <si>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</si>
  <si>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</si>
  <si>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</si>
  <si>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</si>
  <si>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</si>
  <si>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</si>
  <si>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</si>
  <si>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</si>
  <si>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</si>
  <si>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</si>
  <si>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</si>
  <si>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</si>
  <si>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</si>
  <si>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</si>
  <si>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</si>
  <si>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</si>
  <si>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</si>
  <si>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</si>
  <si>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</si>
  <si>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</si>
  <si>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</si>
  <si>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</si>
  <si>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</si>
  <si>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</si>
  <si>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</si>
  <si>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</si>
  <si>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</si>
  <si>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</si>
  <si>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</si>
  <si>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</si>
  <si>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</si>
  <si>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</si>
  <si>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</si>
  <si>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</si>
  <si>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</si>
  <si>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</si>
  <si>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</si>
  <si>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</si>
  <si>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</si>
  <si>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</si>
  <si>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</si>
  <si>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</si>
  <si>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</si>
  <si>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</si>
  <si>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</si>
  <si>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</si>
  <si>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</si>
  <si>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</si>
  <si>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</si>
  <si>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</si>
  <si>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</si>
  <si>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</si>
  <si>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</si>
  <si>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</si>
  <si>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</si>
  <si>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</si>
  <si>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</si>
  <si>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</si>
  <si>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</si>
  <si>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</si>
  <si>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</si>
  <si>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</si>
  <si>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</si>
  <si>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</si>
  <si>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</si>
  <si>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</si>
  <si>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</si>
  <si>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</si>
  <si>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</si>
  <si>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</si>
  <si>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</si>
  <si>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</si>
  <si>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</si>
  <si>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</si>
  <si>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</si>
  <si>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</si>
  <si>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</si>
  <si>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</si>
  <si>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</si>
  <si>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</si>
  <si>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</si>
  <si>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</si>
  <si>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</si>
  <si>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</si>
  <si>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</si>
  <si>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</si>
  <si>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</si>
  <si>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</si>
  <si>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</si>
  <si>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</si>
  <si>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</si>
  <si>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</si>
  <si>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</si>
  <si>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</si>
  <si>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</si>
  <si>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</si>
  <si>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</si>
  <si>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</si>
  <si>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</si>
  <si>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</si>
  <si>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</si>
  <si>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</si>
  <si>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</si>
  <si>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</si>
  <si>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</si>
  <si>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</si>
  <si>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</si>
  <si>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</si>
  <si>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</si>
  <si>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</si>
  <si>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</si>
  <si>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</si>
  <si>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</si>
  <si>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</si>
  <si>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</si>
  <si>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</si>
  <si>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</si>
  <si>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</si>
  <si>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</si>
  <si>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</si>
  <si>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</si>
  <si>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</si>
  <si>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</si>
  <si>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</si>
  <si>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</si>
  <si>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</si>
  <si>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</si>
  <si>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</si>
  <si>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</si>
  <si>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</si>
  <si>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</si>
  <si>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</si>
  <si>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</si>
  <si>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</si>
  <si>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</si>
  <si>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</si>
  <si>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</si>
  <si>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</si>
  <si>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</si>
  <si>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</si>
  <si>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</si>
  <si>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</si>
  <si>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</si>
  <si>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</si>
  <si>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</si>
  <si>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</si>
  <si>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</si>
  <si>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</si>
  <si>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</si>
  <si>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</si>
  <si>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</si>
  <si>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</si>
  <si>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</si>
  <si>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</si>
  <si>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</si>
  <si>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</si>
  <si>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</si>
  <si>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</si>
  <si>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</si>
  <si>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</si>
  <si>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</si>
  <si>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</si>
  <si>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</si>
  <si>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</si>
  <si>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</si>
  <si>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</si>
  <si>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</si>
  <si>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</si>
  <si>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</si>
  <si>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</si>
  <si>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</si>
  <si>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</si>
  <si>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</si>
  <si>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</si>
  <si>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</si>
  <si>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</si>
  <si>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</si>
  <si>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</si>
  <si>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</si>
  <si>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</si>
  <si>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</si>
  <si>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</si>
  <si>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</si>
  <si>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</si>
  <si>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</si>
  <si>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</si>
  <si>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</si>
  <si>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</si>
  <si>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</si>
  <si>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</si>
  <si>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</si>
  <si>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</si>
  <si>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</si>
  <si>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</si>
  <si>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</si>
  <si>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</si>
  <si>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</si>
  <si>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</si>
  <si>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</si>
  <si>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</si>
  <si>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</si>
  <si>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</si>
  <si>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</si>
  <si>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</si>
  <si>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</si>
  <si>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</si>
  <si>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</si>
  <si>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</si>
  <si>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</si>
  <si>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</si>
  <si>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</si>
  <si>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</si>
  <si>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</si>
  <si>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</si>
  <si>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</si>
  <si>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</si>
  <si>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</si>
  <si>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</si>
  <si>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</si>
  <si>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</si>
  <si>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</si>
  <si>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</si>
  <si>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</si>
  <si>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</si>
  <si>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</si>
  <si>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</si>
  <si>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</si>
  <si>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</si>
  <si>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</si>
  <si>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</si>
  <si>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</si>
  <si>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</si>
  <si>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</si>
  <si>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</si>
  <si>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</si>
  <si>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</si>
  <si>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</si>
  <si>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</si>
  <si>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</si>
  <si>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</si>
  <si>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</si>
  <si>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</si>
  <si>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</si>
  <si>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</si>
  <si>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</si>
  <si>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</si>
  <si>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</si>
  <si>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</si>
  <si>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</si>
  <si>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</si>
  <si>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</si>
  <si>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</si>
  <si>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</si>
  <si>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</si>
  <si>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</si>
  <si>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</si>
  <si>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</si>
  <si>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</si>
  <si>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</si>
  <si>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</si>
  <si>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</si>
  <si>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</si>
  <si>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</si>
  <si>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</si>
  <si>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</si>
  <si>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</si>
  <si>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</si>
  <si>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</si>
  <si>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</si>
  <si>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</si>
  <si>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</si>
  <si>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</si>
  <si>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</si>
  <si>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</si>
  <si>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</si>
  <si>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</si>
  <si>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</si>
  <si>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</si>
  <si>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</si>
  <si>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</si>
  <si>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</si>
  <si>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</si>
  <si>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</si>
  <si>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</si>
  <si>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</si>
  <si>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</si>
  <si>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</si>
  <si>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</si>
  <si>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</si>
  <si>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</si>
  <si>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</si>
  <si>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</si>
  <si>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</si>
  <si>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</si>
  <si>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</si>
  <si>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</si>
  <si>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</si>
  <si>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</si>
  <si>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</si>
  <si>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</si>
  <si>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</si>
  <si>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</si>
  <si>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</si>
  <si>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</si>
  <si>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</si>
  <si>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</si>
  <si>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</si>
  <si>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</si>
  <si>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</si>
  <si>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</si>
  <si>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</si>
  <si>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</si>
  <si>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</si>
  <si>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</si>
  <si>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</si>
  <si>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</si>
  <si>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</si>
  <si>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</si>
  <si>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</si>
  <si>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</si>
  <si>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</si>
  <si>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</si>
  <si>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</si>
  <si>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</si>
  <si>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</si>
  <si>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</si>
  <si>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</si>
  <si>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</si>
  <si>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</si>
  <si>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</si>
  <si>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</si>
  <si>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</si>
  <si>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</si>
  <si>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</si>
  <si>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</si>
  <si>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</si>
  <si>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</si>
  <si>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</si>
  <si>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</si>
  <si>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</si>
  <si>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</si>
  <si>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</si>
  <si>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</si>
  <si>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</si>
  <si>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</si>
  <si>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</si>
  <si>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</si>
  <si>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</si>
  <si>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</si>
  <si>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</si>
  <si>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</si>
  <si>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</si>
  <si>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</si>
  <si>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</si>
  <si>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</si>
  <si>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</si>
  <si>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</si>
  <si>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</si>
  <si>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</si>
  <si>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</si>
  <si>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</si>
  <si>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</si>
  <si>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</si>
  <si>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</si>
  <si>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</si>
  <si>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</si>
  <si>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</si>
  <si>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</si>
  <si>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</si>
  <si>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</si>
  <si>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</si>
  <si>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</si>
  <si>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</si>
  <si>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</si>
  <si>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</si>
  <si>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</si>
  <si>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</si>
  <si>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</si>
  <si>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</si>
  <si>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</si>
  <si>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</si>
  <si>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</si>
  <si>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</si>
  <si>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</si>
  <si>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</si>
  <si>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</si>
  <si>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</si>
  <si>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</si>
  <si>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</si>
  <si>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</si>
  <si>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</si>
  <si>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</si>
  <si>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</si>
  <si>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</si>
  <si>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</si>
  <si>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</si>
  <si>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</si>
  <si>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</si>
  <si>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</si>
  <si>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</si>
  <si>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</si>
  <si>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</si>
  <si>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</si>
  <si>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</si>
  <si>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</si>
  <si>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</si>
  <si>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</si>
  <si>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</si>
  <si>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</si>
  <si>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</si>
  <si>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</si>
  <si>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</si>
  <si>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</si>
  <si>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</si>
  <si>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</si>
  <si>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</si>
  <si>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</si>
  <si>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</si>
  <si>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</si>
  <si>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</si>
  <si>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</si>
  <si>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</si>
  <si>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</si>
  <si>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</si>
  <si>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</si>
  <si>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</si>
  <si>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</si>
  <si>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</si>
  <si>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</si>
  <si>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</si>
  <si>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</si>
  <si>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</si>
  <si>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</si>
  <si>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</si>
  <si>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</si>
  <si>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</si>
  <si>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</si>
  <si>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</si>
  <si>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</si>
  <si>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</si>
  <si>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</si>
  <si>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</si>
  <si>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</si>
  <si>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</si>
  <si>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</si>
  <si>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</si>
  <si>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</si>
  <si>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</si>
  <si>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</si>
  <si>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</si>
  <si>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</si>
  <si>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</si>
  <si>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</si>
  <si>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</si>
  <si>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</si>
  <si>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</si>
  <si>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</si>
  <si>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</si>
  <si>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</si>
  <si>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</si>
  <si>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</si>
  <si>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</si>
  <si>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</si>
  <si>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</si>
  <si>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</si>
  <si>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</si>
  <si>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</si>
  <si>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</si>
  <si>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</si>
  <si>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</si>
  <si>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</si>
  <si>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</si>
  <si>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</si>
  <si>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</si>
  <si>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</si>
  <si>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</si>
  <si>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</si>
  <si>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</si>
  <si>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</si>
  <si>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</si>
  <si>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</si>
  <si>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</si>
  <si>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</si>
  <si>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</si>
  <si>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</si>
  <si>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</si>
  <si>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</si>
  <si>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</si>
  <si>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</si>
  <si>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</si>
  <si>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</si>
  <si>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</si>
  <si>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</si>
  <si>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</si>
  <si>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</si>
  <si>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</si>
  <si>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</si>
  <si>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</si>
  <si>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</si>
  <si>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</si>
  <si>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</si>
  <si>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</si>
  <si>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</si>
  <si>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</si>
  <si>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</si>
  <si>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</si>
  <si>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</si>
  <si>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</si>
  <si>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</si>
  <si>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</si>
  <si>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</si>
  <si>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</si>
  <si>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</si>
  <si>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</si>
  <si>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</si>
  <si>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</si>
  <si>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</si>
  <si>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</si>
  <si>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</si>
  <si>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</si>
  <si>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</si>
  <si>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</si>
  <si>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</si>
  <si>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</si>
  <si>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</si>
  <si>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</si>
  <si>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</si>
  <si>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</si>
  <si>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</si>
  <si>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</si>
  <si>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</si>
  <si>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</si>
  <si>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</si>
  <si>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</si>
  <si>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</si>
  <si>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</si>
  <si>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</si>
  <si>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</si>
  <si>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</si>
  <si>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</si>
  <si>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</si>
  <si>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</si>
  <si>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</si>
  <si>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</si>
  <si>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</si>
  <si>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</si>
  <si>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</si>
  <si>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</si>
  <si>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</si>
  <si>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</si>
  <si>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</si>
  <si>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</si>
  <si>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</si>
  <si>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</si>
  <si>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</si>
  <si>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</si>
  <si>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</si>
  <si>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</si>
  <si>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</si>
  <si>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</si>
  <si>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</si>
  <si>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</si>
  <si>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</si>
  <si>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</si>
  <si>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</si>
  <si>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</si>
  <si>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</si>
  <si>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</si>
  <si>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</si>
  <si>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</si>
  <si>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</si>
  <si>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</si>
  <si>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</si>
  <si>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</si>
  <si>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</si>
  <si>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</si>
  <si>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</si>
  <si>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</si>
  <si>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</si>
  <si>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</si>
  <si>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</si>
  <si>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</si>
  <si>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</si>
  <si>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</si>
  <si>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</si>
  <si>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</si>
  <si>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</si>
  <si>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</si>
  <si>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</si>
  <si>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</si>
  <si>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</si>
  <si>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</si>
  <si>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</si>
  <si>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</si>
  <si>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</si>
  <si>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</si>
  <si>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</si>
  <si>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</si>
  <si>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</si>
  <si>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</si>
  <si>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</si>
  <si>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</si>
  <si>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</si>
  <si>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</si>
  <si>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</si>
  <si>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</si>
  <si>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</si>
  <si>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</si>
  <si>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</si>
  <si>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</si>
  <si>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</si>
  <si>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</si>
  <si>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</si>
  <si>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</si>
  <si>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</si>
  <si>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</si>
  <si>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</si>
  <si>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</si>
  <si>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</si>
  <si>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</si>
  <si>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</si>
  <si>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</si>
  <si>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</si>
  <si>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</si>
  <si>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</si>
  <si>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</si>
  <si>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</si>
  <si>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</si>
  <si>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</si>
  <si>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</si>
  <si>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</si>
  <si>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</si>
  <si>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</si>
  <si>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</si>
  <si>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</si>
  <si>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</si>
  <si>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</si>
  <si>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</si>
  <si>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</si>
  <si>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</si>
  <si>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</si>
  <si>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</si>
  <si>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</si>
  <si>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</si>
  <si>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</si>
  <si>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</si>
  <si>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</si>
  <si>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</si>
  <si>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</si>
  <si>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</si>
  <si>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</si>
  <si>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</si>
  <si>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</si>
  <si>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</si>
  <si>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</si>
  <si>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</si>
  <si>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</si>
  <si>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</si>
  <si>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</si>
  <si>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</si>
  <si>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</si>
  <si>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</si>
  <si>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</si>
  <si>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</si>
  <si>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</si>
  <si>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</si>
  <si>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</si>
  <si>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</si>
  <si>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</si>
  <si>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</si>
  <si>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</si>
  <si>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</si>
  <si>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</si>
  <si>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</si>
  <si>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</si>
  <si>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</si>
  <si>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</si>
  <si>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</si>
  <si>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</si>
  <si>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</si>
  <si>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</si>
  <si>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</si>
  <si>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</si>
  <si>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</si>
  <si>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</si>
  <si>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</si>
  <si>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</si>
  <si>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</si>
  <si>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</si>
  <si>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</si>
  <si>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</si>
  <si>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</si>
  <si>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</si>
  <si>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</si>
  <si>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</si>
  <si>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</si>
  <si>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</si>
  <si>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</si>
  <si>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</si>
  <si>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</si>
  <si>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</si>
  <si>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</si>
  <si>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</si>
  <si>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</si>
  <si>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</si>
  <si>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</si>
  <si>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</si>
  <si>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</si>
  <si>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</si>
  <si>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</si>
  <si>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</si>
  <si>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</si>
  <si>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</si>
  <si>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</si>
  <si>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</si>
  <si>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</si>
  <si>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</si>
  <si>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</si>
  <si>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</si>
  <si>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</si>
  <si>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</si>
  <si>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</si>
  <si>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</si>
  <si>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</si>
  <si>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</si>
  <si>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</si>
  <si>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</si>
  <si>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</si>
  <si>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</si>
  <si>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</si>
  <si>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</si>
  <si>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</si>
  <si>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</si>
  <si>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</si>
  <si>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</si>
  <si>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</si>
  <si>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</si>
  <si>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</si>
  <si>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</si>
  <si>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</si>
  <si>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</si>
  <si>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</si>
  <si>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</si>
  <si>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</si>
  <si>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</si>
  <si>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</si>
  <si>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</si>
  <si>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</si>
  <si>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</si>
  <si>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</si>
  <si>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</si>
  <si>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</si>
  <si>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</si>
  <si>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</si>
  <si>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</si>
  <si>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</si>
  <si>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</si>
  <si>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</si>
  <si>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</si>
  <si>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</si>
  <si>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</si>
  <si>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</si>
  <si>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</si>
  <si>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</si>
  <si>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</si>
  <si>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</si>
  <si>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</si>
  <si>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</si>
  <si>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</si>
  <si>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</si>
  <si>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</si>
  <si>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</si>
  <si>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</si>
  <si>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</si>
  <si>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</si>
  <si>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</si>
  <si>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</si>
  <si>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</si>
  <si>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</si>
  <si>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</si>
  <si>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</si>
  <si>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</si>
  <si>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</si>
  <si>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</si>
  <si>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</si>
  <si>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</si>
  <si>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</si>
  <si>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</si>
  <si>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</si>
  <si>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</si>
  <si>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</si>
  <si>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</si>
  <si>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</si>
  <si>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</si>
  <si>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</si>
  <si>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</si>
  <si>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</si>
  <si>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</si>
  <si>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</si>
  <si>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</si>
  <si>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</si>
  <si>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</si>
  <si>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</si>
  <si>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</si>
  <si>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</si>
  <si>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</si>
  <si>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</si>
  <si>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</si>
  <si>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</si>
  <si>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</si>
  <si>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</si>
  <si>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</si>
  <si>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</si>
  <si>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</si>
  <si>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</si>
  <si>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</si>
  <si>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</si>
  <si>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</si>
  <si>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</si>
  <si>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</si>
  <si>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</si>
  <si>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</si>
  <si>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</si>
  <si>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</si>
  <si>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</si>
  <si>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</si>
  <si>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</si>
  <si>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</si>
  <si>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</si>
  <si>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</si>
  <si>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</si>
  <si>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</si>
  <si>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</si>
  <si>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</si>
  <si>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</si>
  <si>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</si>
  <si>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</si>
  <si>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</si>
  <si>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</si>
  <si>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</si>
  <si>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</si>
  <si>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</si>
  <si>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</si>
  <si>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</si>
  <si>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</si>
  <si>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</si>
  <si>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</si>
  <si>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</si>
  <si>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</si>
  <si>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</si>
  <si>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</si>
  <si>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</si>
  <si>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</si>
  <si>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</si>
  <si>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</si>
  <si>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</si>
  <si>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</si>
  <si>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</si>
  <si>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</si>
  <si>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</si>
  <si>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</si>
  <si>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</si>
  <si>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</si>
  <si>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</si>
  <si>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</si>
  <si>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</si>
  <si>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</si>
  <si>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</si>
  <si>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</si>
  <si>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</si>
  <si>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</si>
  <si>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</si>
  <si>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</si>
  <si>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</si>
  <si>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</si>
  <si>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</si>
  <si>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</si>
  <si>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</si>
  <si>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</si>
  <si>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</si>
  <si>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</si>
  <si>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</si>
  <si>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</si>
  <si>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</si>
  <si>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</si>
  <si>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</si>
  <si>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</si>
  <si>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</si>
  <si>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</si>
  <si>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</si>
  <si>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</si>
  <si>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</si>
  <si>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</si>
  <si>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</si>
  <si>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</si>
  <si>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</si>
  <si>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</si>
  <si>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</si>
  <si>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</si>
  <si>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</si>
  <si>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</si>
  <si>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</si>
  <si>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</si>
  <si>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</si>
  <si>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</si>
  <si>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</si>
  <si>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</si>
  <si>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</si>
  <si>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</si>
  <si>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</si>
  <si>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</si>
  <si>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</si>
  <si>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</si>
  <si>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</si>
  <si>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</si>
  <si>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</si>
  <si>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</si>
  <si>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</si>
  <si>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</si>
  <si>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</si>
  <si>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</si>
  <si>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</si>
  <si>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</si>
  <si>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</si>
  <si>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</si>
  <si>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</si>
  <si>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</si>
  <si>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</si>
  <si>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</si>
  <si>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</si>
  <si>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</si>
  <si>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</si>
  <si>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</si>
  <si>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</si>
  <si>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</si>
  <si>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</si>
  <si>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</si>
  <si>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</si>
  <si>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</si>
  <si>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</si>
  <si>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</si>
  <si>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</si>
  <si>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</si>
  <si>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</si>
  <si>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</si>
  <si>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</si>
  <si>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</si>
  <si>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</si>
  <si>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</si>
  <si>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</si>
  <si>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</si>
  <si>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</si>
  <si>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</si>
  <si>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</si>
  <si>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</si>
  <si>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</si>
  <si>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</si>
  <si>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</si>
  <si>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</si>
  <si>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</si>
  <si>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</si>
  <si>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</si>
  <si>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</si>
  <si>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</si>
  <si>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</si>
  <si>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</si>
  <si>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</si>
  <si>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</si>
  <si>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</si>
  <si>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</si>
  <si>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</si>
  <si>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</si>
  <si>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</si>
  <si>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</si>
  <si>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</si>
  <si>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</si>
  <si>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</si>
  <si>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</si>
  <si>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</si>
  <si>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</si>
  <si>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</si>
  <si>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</si>
  <si>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</si>
  <si>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</si>
  <si>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</si>
  <si>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</si>
  <si>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</si>
  <si>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</si>
  <si>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</si>
  <si>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</si>
  <si>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</si>
  <si>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</si>
  <si>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</si>
  <si>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</si>
  <si>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</si>
  <si>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</si>
  <si>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</si>
  <si>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</si>
  <si>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</si>
  <si>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</si>
  <si>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</si>
  <si>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</si>
  <si>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</si>
  <si>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</si>
  <si>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</si>
  <si>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</si>
  <si>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</si>
  <si>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</si>
  <si>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</si>
  <si>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</si>
  <si>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</si>
  <si>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</si>
  <si>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</si>
  <si>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</si>
  <si>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</si>
  <si>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</si>
  <si>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</si>
  <si>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</si>
  <si>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</si>
  <si>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</si>
  <si>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</si>
  <si>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</si>
  <si>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</si>
  <si>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</si>
  <si>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</si>
  <si>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</si>
  <si>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</si>
  <si>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</si>
  <si>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</si>
  <si>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</si>
  <si>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</si>
  <si>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</si>
  <si>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</si>
  <si>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</si>
  <si>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</si>
  <si>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</si>
  <si>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</si>
  <si>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</si>
  <si>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</si>
  <si>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</si>
  <si>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</si>
  <si>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</si>
  <si>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</si>
  <si>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</si>
  <si>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</si>
  <si>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</si>
  <si>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</si>
  <si>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</si>
  <si>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</si>
  <si>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</si>
  <si>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</si>
  <si>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</si>
  <si>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</si>
  <si>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</si>
  <si>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</si>
  <si>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</si>
  <si>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</si>
  <si>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</si>
  <si>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</si>
  <si>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</si>
  <si>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</si>
  <si>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</si>
  <si>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</si>
  <si>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</si>
  <si>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</si>
  <si>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</si>
  <si>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</si>
  <si>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</si>
  <si>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</si>
  <si>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</si>
  <si>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</si>
  <si>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</si>
  <si>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</si>
  <si>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</si>
  <si>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</si>
  <si>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</si>
  <si>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</si>
  <si>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</si>
  <si>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</si>
  <si>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</si>
  <si>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</si>
  <si>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</si>
  <si>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</si>
  <si>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</si>
  <si>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</si>
  <si>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</si>
  <si>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</si>
  <si>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</si>
  <si>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</si>
  <si>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</si>
  <si>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</si>
  <si>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</si>
  <si>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</si>
  <si>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</si>
  <si>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</si>
  <si>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</si>
  <si>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</si>
  <si>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</si>
  <si>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</si>
  <si>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</si>
  <si>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</si>
  <si>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</si>
  <si>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</si>
  <si>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</si>
  <si>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</si>
  <si>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</si>
  <si>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</si>
  <si>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</si>
  <si>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</si>
  <si>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</si>
  <si>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</si>
  <si>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</si>
  <si>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</si>
  <si>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</si>
  <si>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</si>
  <si>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</si>
  <si>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</si>
  <si>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</si>
  <si>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</si>
  <si>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</si>
  <si>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</si>
  <si>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</si>
  <si>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</si>
  <si>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</si>
  <si>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</si>
  <si>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</si>
  <si>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</si>
  <si>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</si>
  <si>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</si>
  <si>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</si>
  <si>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</si>
  <si>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</si>
  <si>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</si>
  <si>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</si>
  <si>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</si>
  <si>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</si>
  <si>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</si>
  <si>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</si>
  <si>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</si>
  <si>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</si>
  <si>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</si>
  <si>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</si>
  <si>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</si>
  <si>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</si>
  <si>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</si>
  <si>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</si>
  <si>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</si>
  <si>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</si>
  <si>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</si>
  <si>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</si>
  <si>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</si>
  <si>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</si>
  <si>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</si>
  <si>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</si>
  <si>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</si>
  <si>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</si>
  <si>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</si>
  <si>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</si>
  <si>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</si>
  <si>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</si>
  <si>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</si>
  <si>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</si>
  <si>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</si>
  <si>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</si>
  <si>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</si>
  <si>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</si>
  <si>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</si>
  <si>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</si>
  <si>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</si>
  <si>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</si>
  <si>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</si>
  <si>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</si>
  <si>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</si>
  <si>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</si>
  <si>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</si>
  <si>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</si>
  <si>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</si>
  <si>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</si>
  <si>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</si>
  <si>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</si>
  <si>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</si>
  <si>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</si>
  <si>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</si>
  <si>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</si>
  <si>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</si>
  <si>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</si>
  <si>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</si>
  <si>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</si>
  <si>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</si>
  <si>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</si>
  <si>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</si>
  <si>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</si>
  <si>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</si>
  <si>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</si>
  <si>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</si>
  <si>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</si>
  <si>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</si>
  <si>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</si>
  <si>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</si>
  <si>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</si>
  <si>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</si>
  <si>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</si>
  <si>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</si>
  <si>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</si>
  <si>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</si>
  <si>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</si>
  <si>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</si>
  <si>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</si>
  <si>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</si>
  <si>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</si>
  <si>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</si>
  <si>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</si>
  <si>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</si>
  <si>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</si>
  <si>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</si>
  <si>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</si>
  <si>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</si>
  <si>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</si>
  <si>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</si>
  <si>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</si>
  <si>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</si>
  <si>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</si>
  <si>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</si>
  <si>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</si>
  <si>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</si>
  <si>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</si>
  <si>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</si>
  <si>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</si>
  <si>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</si>
  <si>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</si>
  <si>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</si>
  <si>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</si>
  <si>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</si>
  <si>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</si>
  <si>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</si>
  <si>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</si>
  <si>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</si>
  <si>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</si>
  <si>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</si>
  <si>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</si>
  <si>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</si>
  <si>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</si>
  <si>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</si>
  <si>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</si>
  <si>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</si>
  <si>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</si>
  <si>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</si>
  <si>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</si>
  <si>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</si>
  <si>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</si>
  <si>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</si>
  <si>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</si>
  <si>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</si>
  <si>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</si>
  <si>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</si>
  <si>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</si>
  <si>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</si>
  <si>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</si>
  <si>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</si>
  <si>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</si>
  <si>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</si>
  <si>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</si>
  <si>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</si>
  <si>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</si>
  <si>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</si>
  <si>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</si>
  <si>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</si>
  <si>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</si>
  <si>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</si>
  <si>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</si>
  <si>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</si>
  <si>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</si>
  <si>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</si>
  <si>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</si>
  <si>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</si>
  <si>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</si>
  <si>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</si>
  <si>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</si>
  <si>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</si>
  <si>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</si>
  <si>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</si>
  <si>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</si>
  <si>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</si>
  <si>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</si>
  <si>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</si>
  <si>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</si>
  <si>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</si>
  <si>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</si>
  <si>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</si>
  <si>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</si>
  <si>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</si>
  <si>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</si>
  <si>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</si>
  <si>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</si>
  <si>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</si>
  <si>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</si>
  <si>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</si>
  <si>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</si>
  <si>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</si>
  <si>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</si>
  <si>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</si>
  <si>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</si>
  <si>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</si>
  <si>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</si>
  <si>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</si>
  <si>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</si>
  <si>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</si>
  <si>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</si>
  <si>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</si>
  <si>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</si>
  <si>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</si>
  <si>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</si>
  <si>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</si>
  <si>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</si>
  <si>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</si>
  <si>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</si>
  <si>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</si>
  <si>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</si>
  <si>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</si>
  <si>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</si>
  <si>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</si>
  <si>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</si>
  <si>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</si>
  <si>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</si>
  <si>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</si>
  <si>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</si>
  <si>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</si>
  <si>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</si>
  <si>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</si>
  <si>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</si>
  <si>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</si>
  <si>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</si>
  <si>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</si>
  <si>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</si>
  <si>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</si>
  <si>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</si>
  <si>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</si>
  <si>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</si>
  <si>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</si>
  <si>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</si>
  <si>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</si>
  <si>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</si>
  <si>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</si>
  <si>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</si>
  <si>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</si>
  <si>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</si>
  <si>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</si>
  <si>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</si>
  <si>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</si>
  <si>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</si>
  <si>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</si>
  <si>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</si>
  <si>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</si>
  <si>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</si>
  <si>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</si>
  <si>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</si>
  <si>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</si>
  <si>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</si>
  <si>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</si>
  <si>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</si>
  <si>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</si>
  <si>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</si>
  <si>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</si>
  <si>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</si>
  <si>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</si>
  <si>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</si>
  <si>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</si>
  <si>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</si>
  <si>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</si>
  <si>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</si>
  <si>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</si>
  <si>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</si>
  <si>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</si>
  <si>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</si>
  <si>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</si>
  <si>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</si>
  <si>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</si>
  <si>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</si>
  <si>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</si>
  <si>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</si>
  <si>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</si>
  <si>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</si>
  <si>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</si>
  <si>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</si>
  <si>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</si>
  <si>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</si>
  <si>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</si>
  <si>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</si>
  <si>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</si>
  <si>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</si>
  <si>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</si>
  <si>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</si>
  <si>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</si>
  <si>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</si>
  <si>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</si>
  <si>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</si>
  <si>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</si>
  <si>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</si>
  <si>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</si>
  <si>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</si>
  <si>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</si>
  <si>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</si>
  <si>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</si>
  <si>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</si>
  <si>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</si>
  <si>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</si>
  <si>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</si>
  <si>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</si>
  <si>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</si>
  <si>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</si>
  <si>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</si>
  <si>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</si>
  <si>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</si>
  <si>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</si>
  <si>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</si>
  <si>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</si>
  <si>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</si>
  <si>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</si>
  <si>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</si>
  <si>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</si>
  <si>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</si>
  <si>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</si>
  <si>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</si>
  <si>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</si>
  <si>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</si>
  <si>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</si>
  <si>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</si>
  <si>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</si>
  <si>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</si>
  <si>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</si>
  <si>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</si>
  <si>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</si>
  <si>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</si>
  <si>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</si>
  <si>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</si>
  <si>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</si>
  <si>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</si>
  <si>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</si>
  <si>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</si>
  <si>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</si>
  <si>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</si>
  <si>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</si>
  <si>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</si>
  <si>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</si>
  <si>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</si>
  <si>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</si>
  <si>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</si>
  <si>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</si>
  <si>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</si>
  <si>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</si>
  <si>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</si>
  <si>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</si>
  <si>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</si>
  <si>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</si>
  <si>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</si>
  <si>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</si>
  <si>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</si>
  <si>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</si>
  <si>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</si>
  <si>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</si>
  <si>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</si>
  <si>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</si>
  <si>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</si>
  <si>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</si>
  <si>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</si>
  <si>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</si>
  <si>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</si>
  <si>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</si>
  <si>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</si>
  <si>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</si>
  <si>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</si>
  <si>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</si>
  <si>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</si>
  <si>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</si>
  <si>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</si>
  <si>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</si>
  <si>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</si>
  <si>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</si>
  <si>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</si>
  <si>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</si>
  <si>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</si>
  <si>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</si>
  <si>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</si>
  <si>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</si>
  <si>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</si>
  <si>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</si>
  <si>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</si>
  <si>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</si>
  <si>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</si>
  <si>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</si>
  <si>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</si>
  <si>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</si>
  <si>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</si>
  <si>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</si>
  <si>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</si>
  <si>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</si>
  <si>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</si>
  <si>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</si>
  <si>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</si>
  <si>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</si>
  <si>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</si>
  <si>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</si>
  <si>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</si>
  <si>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</si>
  <si>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</si>
  <si>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</si>
  <si>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</si>
  <si>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</si>
  <si>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</si>
  <si>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</si>
  <si>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</si>
  <si>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</si>
  <si>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</si>
  <si>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</si>
  <si>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</si>
  <si>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</si>
  <si>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</si>
  <si>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</si>
  <si>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</si>
  <si>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</si>
  <si>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</si>
  <si>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</si>
  <si>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</si>
  <si>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</si>
  <si>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</si>
  <si>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</si>
  <si>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</si>
  <si>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</si>
  <si>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</si>
  <si>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</si>
  <si>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</si>
  <si>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</si>
  <si>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</si>
  <si>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</si>
  <si>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</si>
  <si>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</si>
  <si>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</si>
  <si>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</si>
  <si>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</si>
  <si>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</si>
  <si>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</si>
  <si>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</si>
  <si>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</si>
  <si>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</si>
  <si>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</si>
  <si>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</si>
  <si>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</si>
  <si>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</si>
  <si>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</si>
  <si>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</si>
  <si>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</si>
  <si>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</si>
  <si>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</si>
  <si>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</si>
  <si>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</si>
  <si>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</si>
  <si>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</si>
  <si>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</si>
  <si>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</si>
  <si>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</si>
  <si>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</si>
  <si>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</si>
  <si>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</si>
  <si>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</si>
  <si>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</si>
  <si>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</si>
  <si>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</si>
  <si>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</si>
  <si>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</si>
  <si>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</si>
  <si>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</si>
  <si>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</si>
  <si>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</si>
  <si>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</si>
  <si>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</si>
  <si>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</si>
  <si>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</si>
  <si>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</si>
  <si>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</si>
  <si>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</si>
  <si>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</si>
  <si>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</si>
  <si>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</si>
  <si>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</si>
  <si>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</si>
  <si>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</si>
  <si>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</si>
  <si>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</si>
  <si>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</si>
  <si>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</si>
  <si>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</si>
  <si>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</si>
  <si>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</si>
  <si>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</si>
  <si>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</si>
  <si>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</si>
  <si>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</si>
  <si>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</si>
  <si>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</si>
  <si>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</si>
  <si>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</si>
  <si>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</si>
  <si>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</si>
  <si>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</si>
  <si>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</si>
  <si>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</si>
  <si>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</si>
  <si>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</si>
  <si>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</si>
  <si>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</si>
  <si>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</si>
  <si>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</si>
  <si>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</si>
  <si>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</si>
  <si>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</si>
  <si>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</si>
  <si>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</si>
  <si>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</si>
  <si>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</si>
  <si>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</si>
  <si>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</si>
  <si>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</si>
  <si>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</si>
  <si>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</si>
  <si>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</si>
  <si>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</si>
  <si>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</si>
  <si>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</si>
  <si>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</si>
  <si>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</si>
  <si>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</si>
  <si>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</si>
  <si>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</si>
  <si>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</si>
  <si>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</si>
  <si>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</si>
  <si>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</si>
  <si>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</si>
  <si>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</si>
  <si>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</si>
  <si>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</si>
  <si>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</si>
  <si>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</si>
  <si>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</si>
  <si>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</si>
  <si>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</si>
  <si>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</si>
  <si>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</si>
  <si>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</si>
  <si>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</si>
  <si>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</si>
  <si>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</si>
  <si>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</si>
  <si>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</si>
  <si>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</si>
  <si>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</si>
  <si>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</si>
  <si>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</si>
  <si>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</si>
  <si>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</si>
  <si>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</si>
  <si>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</si>
  <si>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</si>
  <si>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</si>
  <si>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</si>
  <si>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</si>
  <si>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</si>
  <si>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</si>
  <si>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</si>
  <si>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</si>
  <si>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</si>
  <si>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</si>
  <si>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</si>
  <si>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</si>
  <si>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</si>
  <si>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</si>
  <si>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</si>
  <si>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</si>
  <si>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</si>
  <si>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</si>
  <si>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</si>
  <si>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</si>
  <si>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</si>
  <si>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</si>
  <si>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</si>
  <si>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</si>
  <si>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</si>
  <si>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</si>
  <si>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</si>
  <si>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</si>
  <si>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</si>
  <si>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</si>
  <si>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</si>
  <si>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</si>
  <si>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</si>
  <si>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</si>
  <si>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</si>
  <si>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</si>
  <si>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</si>
  <si>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</si>
  <si>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</si>
  <si>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</si>
  <si>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</si>
  <si>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</si>
  <si>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</si>
  <si>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</si>
  <si>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</si>
  <si>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</si>
  <si>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</si>
  <si>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</si>
  <si>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</si>
  <si>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</si>
  <si>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</si>
  <si>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</si>
  <si>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</si>
  <si>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</si>
  <si>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</si>
  <si>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</si>
  <si>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</si>
  <si>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</si>
  <si>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</si>
  <si>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</si>
  <si>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</si>
  <si>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</si>
  <si>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</si>
  <si>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</si>
  <si>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</si>
  <si>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</si>
  <si>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</si>
  <si>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</si>
  <si>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</si>
  <si>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</si>
  <si>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</si>
  <si>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</si>
  <si>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</si>
  <si>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</si>
  <si>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</si>
  <si>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</si>
  <si>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</si>
  <si>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</si>
  <si>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</si>
  <si>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</si>
  <si>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</si>
  <si>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</si>
  <si>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</si>
  <si>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</si>
  <si>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</si>
  <si>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</si>
  <si>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</si>
  <si>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</si>
  <si>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</si>
  <si>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</si>
  <si>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</si>
  <si>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</si>
  <si>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</si>
  <si>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</si>
  <si>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</si>
  <si>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</si>
  <si>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</si>
  <si>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</si>
  <si>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</si>
  <si>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</si>
  <si>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</si>
  <si>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</si>
  <si>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</si>
  <si>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</si>
  <si>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</si>
  <si>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</si>
  <si>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</si>
  <si>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</si>
  <si>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</si>
  <si>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</si>
  <si>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</si>
  <si>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</si>
  <si>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</si>
  <si>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</si>
  <si>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</si>
  <si>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</si>
  <si>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</si>
  <si>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</si>
  <si>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</si>
  <si>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</si>
  <si>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</si>
  <si>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</si>
  <si>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</si>
  <si>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</si>
  <si>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</si>
  <si>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</si>
  <si>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</si>
  <si>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</si>
  <si>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</si>
  <si>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</si>
  <si>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</si>
  <si>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</si>
  <si>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</si>
  <si>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</si>
  <si>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</si>
  <si>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</si>
  <si>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</si>
  <si>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</si>
  <si>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</si>
  <si>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</si>
  <si>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</si>
  <si>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</si>
  <si>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</si>
  <si>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</si>
  <si>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</si>
  <si>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</si>
  <si>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</si>
  <si>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</si>
  <si>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</si>
  <si>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</si>
  <si>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</si>
  <si>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</si>
  <si>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</si>
  <si>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</si>
  <si>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</si>
  <si>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</si>
  <si>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</si>
  <si>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</si>
  <si>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</si>
  <si>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</si>
  <si>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</si>
  <si>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</si>
  <si>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</si>
  <si>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</si>
  <si>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</si>
  <si>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</si>
  <si>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</si>
  <si>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</si>
  <si>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</si>
  <si>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</si>
  <si>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</si>
  <si>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</si>
  <si>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</si>
  <si>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</si>
  <si>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</si>
  <si>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</si>
  <si>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</si>
  <si>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</si>
  <si>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</si>
  <si>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</si>
  <si>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</si>
  <si>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</si>
  <si>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</si>
  <si>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</si>
  <si>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</si>
  <si>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</si>
  <si>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</si>
  <si>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</si>
  <si>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</si>
  <si>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</si>
  <si>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</si>
  <si>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</si>
  <si>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</si>
  <si>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</si>
  <si>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</si>
  <si>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</si>
  <si>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</si>
  <si>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</si>
  <si>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</si>
  <si>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</si>
  <si>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</si>
  <si>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</si>
  <si>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</si>
  <si>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</si>
  <si>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</si>
  <si>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</si>
  <si>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</si>
  <si>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</si>
  <si>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</si>
  <si>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</si>
  <si>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</si>
  <si>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</si>
  <si>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</si>
  <si>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</si>
  <si>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</si>
  <si>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</si>
  <si>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</si>
  <si>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</si>
  <si>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</si>
  <si>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</si>
  <si>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</si>
  <si>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</si>
  <si>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</si>
  <si>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</si>
  <si>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</si>
  <si>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</si>
  <si>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</si>
  <si>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</si>
  <si>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</si>
  <si>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</si>
  <si>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</si>
  <si>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</si>
  <si>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</si>
  <si>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</si>
  <si>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</si>
  <si>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</si>
  <si>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</si>
  <si>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</si>
  <si>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</si>
  <si>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</si>
  <si>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</si>
  <si>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</si>
  <si>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</si>
  <si>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</si>
  <si>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</si>
  <si>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</si>
  <si>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</si>
  <si>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</si>
  <si>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</si>
  <si>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</si>
  <si>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</si>
  <si>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</si>
  <si>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</si>
  <si>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</si>
  <si>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</si>
  <si>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</si>
  <si>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</si>
  <si>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</si>
  <si>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</si>
  <si>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</si>
  <si>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</si>
  <si>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</si>
  <si>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</si>
  <si>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</si>
  <si>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</si>
  <si>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</si>
  <si>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</si>
  <si>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</si>
  <si>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</si>
  <si>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</si>
  <si>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</si>
  <si>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</si>
  <si>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</si>
  <si>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</si>
  <si>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</si>
  <si>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</si>
  <si>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</si>
  <si>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</si>
  <si>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</si>
  <si>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</si>
  <si>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</si>
  <si>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</si>
  <si>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</si>
  <si>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</si>
  <si>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</si>
  <si>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</si>
  <si>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</si>
  <si>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</si>
  <si>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</si>
  <si>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</si>
  <si>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</si>
  <si>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</si>
  <si>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</si>
  <si>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</si>
  <si>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</si>
  <si>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</si>
  <si>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</si>
  <si>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</si>
  <si>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</si>
  <si>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</si>
  <si>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</si>
  <si>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</si>
  <si>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</si>
  <si>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</si>
  <si>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</si>
  <si>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</si>
  <si>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</si>
  <si>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</si>
  <si>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</si>
  <si>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</si>
  <si>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</si>
  <si>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</si>
  <si>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</si>
  <si>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</si>
  <si>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</si>
  <si>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</si>
  <si>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</si>
  <si>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</si>
  <si>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</si>
  <si>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</si>
  <si>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</si>
  <si>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</si>
  <si>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</si>
  <si>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</si>
  <si>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</si>
  <si>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</si>
  <si>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</si>
  <si>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</si>
  <si>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</si>
  <si>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</si>
  <si>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</si>
  <si>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</si>
  <si>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</si>
  <si>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</si>
  <si>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</si>
  <si>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</si>
  <si>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</si>
  <si>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</si>
  <si>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</si>
  <si>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</si>
  <si>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</si>
  <si>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</si>
  <si>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</si>
  <si>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</si>
  <si>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</si>
  <si>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</si>
  <si>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</si>
  <si>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</si>
  <si>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</si>
  <si>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</si>
  <si>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</si>
  <si>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</si>
  <si>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</si>
  <si>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</si>
  <si>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</si>
  <si>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</si>
  <si>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</si>
  <si>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</si>
  <si>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</si>
  <si>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</si>
  <si>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</si>
  <si>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</si>
  <si>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</si>
  <si>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</si>
  <si>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</si>
  <si>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</si>
  <si>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</si>
  <si>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</si>
  <si>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</si>
  <si>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</si>
  <si>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</si>
  <si>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</si>
  <si>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</si>
  <si>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</si>
  <si>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</si>
  <si>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</si>
  <si>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</si>
  <si>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</si>
  <si>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</si>
  <si>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</si>
  <si>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</si>
  <si>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</si>
  <si>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</si>
  <si>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</si>
  <si>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</si>
  <si>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</si>
  <si>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</si>
  <si>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</si>
  <si>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</si>
  <si>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</si>
  <si>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</si>
  <si>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</si>
  <si>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</si>
  <si>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</si>
  <si>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</si>
  <si>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</si>
  <si>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</si>
  <si>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</si>
  <si>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</si>
  <si>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</si>
  <si>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</si>
  <si>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</si>
  <si>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</si>
  <si>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</si>
  <si>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</si>
  <si>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</si>
  <si>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</si>
  <si>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</si>
  <si>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</si>
  <si>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</si>
  <si>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</si>
  <si>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</si>
  <si>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</si>
  <si>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</si>
  <si>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</si>
  <si>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</si>
  <si>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</si>
  <si>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</si>
  <si>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</si>
  <si>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</si>
  <si>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</si>
  <si>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</si>
  <si>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</si>
  <si>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</si>
  <si>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</si>
  <si>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</si>
  <si>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</si>
  <si>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</si>
  <si>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</si>
  <si>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</si>
  <si>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</si>
  <si>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</si>
  <si>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</si>
  <si>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</si>
  <si>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</si>
  <si>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</si>
  <si>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</si>
  <si>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</si>
  <si>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</si>
  <si>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</si>
  <si>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</si>
  <si>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</si>
  <si>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</si>
  <si>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</si>
  <si>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</si>
  <si>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</si>
  <si>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</si>
  <si>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</si>
  <si>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</si>
  <si>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</si>
  <si>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</si>
  <si>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</si>
  <si>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</si>
  <si>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</si>
  <si>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</si>
  <si>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</si>
  <si>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</si>
  <si>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</si>
  <si>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</si>
  <si>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</si>
  <si>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</si>
  <si>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</si>
  <si>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</si>
  <si>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</si>
  <si>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</si>
  <si>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</si>
  <si>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</si>
  <si>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</si>
  <si>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</si>
  <si>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</si>
  <si>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</si>
  <si>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</si>
  <si>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</si>
  <si>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</si>
  <si>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</si>
  <si>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</si>
  <si>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</si>
  <si>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</si>
  <si>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</si>
  <si>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</si>
  <si>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</si>
  <si>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</si>
  <si>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</si>
  <si>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</si>
  <si>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</si>
  <si>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</si>
  <si>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</si>
  <si>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</si>
  <si>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</si>
  <si>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</si>
  <si>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</si>
  <si>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</si>
  <si>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</si>
  <si>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</si>
  <si>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</si>
  <si>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</si>
  <si>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</si>
  <si>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</si>
  <si>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</si>
  <si>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</si>
  <si>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</si>
  <si>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</si>
  <si>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</si>
  <si>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</si>
  <si>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</si>
  <si>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</si>
  <si>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</si>
  <si>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</si>
  <si>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</si>
  <si>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</si>
  <si>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</si>
  <si>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</si>
  <si>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</si>
  <si>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</si>
  <si>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</si>
  <si>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</si>
  <si>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</si>
  <si>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</si>
  <si>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</si>
  <si>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</si>
  <si>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</si>
  <si>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</si>
  <si>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</si>
  <si>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</si>
  <si>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</si>
  <si>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</si>
  <si>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</si>
  <si>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</si>
  <si>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</si>
  <si>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</si>
  <si>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</si>
  <si>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</si>
  <si>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</si>
  <si>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</si>
  <si>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</si>
  <si>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</si>
  <si>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</si>
  <si>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</si>
  <si>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</si>
  <si>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</si>
  <si>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</si>
  <si>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</si>
  <si>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</si>
  <si>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</si>
  <si>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</si>
  <si>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</si>
  <si>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</si>
  <si>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</si>
  <si>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</si>
  <si>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</si>
  <si>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</si>
  <si>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</si>
  <si>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</si>
  <si>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</si>
  <si>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</si>
  <si>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</si>
  <si>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</si>
  <si>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</si>
  <si>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</si>
  <si>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</si>
  <si>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</si>
  <si>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</si>
  <si>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</si>
  <si>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</si>
  <si>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</si>
  <si>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</si>
  <si>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</si>
  <si>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</si>
  <si>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</si>
  <si>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</si>
  <si>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</si>
  <si>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</si>
  <si>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</si>
  <si>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</si>
  <si>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</si>
  <si>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</si>
  <si>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</si>
  <si>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</si>
  <si>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</si>
  <si>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</si>
  <si>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</si>
  <si>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</si>
  <si>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</si>
  <si>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</si>
  <si>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</si>
  <si>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</si>
  <si>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</si>
  <si>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</si>
  <si>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</si>
  <si>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</si>
  <si>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</si>
  <si>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</si>
  <si>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</si>
  <si>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</si>
  <si>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</si>
  <si>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</si>
  <si>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</si>
  <si>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</si>
  <si>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</si>
  <si>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</si>
  <si>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</si>
  <si>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</si>
  <si>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</si>
  <si>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</si>
  <si>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</si>
  <si>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</si>
  <si>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</si>
  <si>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</si>
  <si>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</si>
  <si>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</si>
  <si>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</si>
  <si>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</si>
  <si>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</si>
  <si>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</si>
  <si>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</si>
  <si>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</si>
  <si>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</si>
  <si>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</si>
  <si>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</si>
  <si>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</si>
  <si>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</si>
  <si>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</si>
  <si>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</si>
  <si>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</si>
  <si>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</si>
  <si>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</si>
  <si>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</si>
  <si>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</si>
  <si>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</si>
  <si>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</si>
  <si>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</si>
  <si>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</si>
  <si>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</si>
  <si>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</si>
  <si>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</si>
  <si>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</si>
  <si>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</si>
  <si>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</si>
  <si>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</si>
  <si>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</si>
  <si>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</si>
  <si>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</si>
  <si>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</si>
  <si>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</si>
  <si>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</si>
  <si>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</si>
  <si>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</si>
  <si>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</si>
  <si>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</si>
  <si>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</si>
  <si>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</si>
  <si>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</si>
  <si>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</si>
  <si>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</si>
  <si>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</si>
  <si>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</si>
  <si>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</si>
  <si>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</si>
  <si>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</si>
  <si>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</si>
  <si>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</si>
  <si>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</si>
  <si>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</si>
  <si>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</si>
  <si>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</si>
  <si>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</si>
  <si>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</si>
  <si>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</si>
  <si>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</si>
  <si>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</si>
  <si>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</si>
  <si>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</si>
  <si>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</si>
  <si>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</si>
  <si>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</si>
  <si>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</si>
  <si>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</si>
  <si>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</si>
  <si>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</si>
  <si>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</si>
  <si>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</si>
  <si>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</si>
  <si>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</si>
  <si>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</si>
  <si>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</si>
  <si>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</si>
  <si>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</si>
  <si>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</si>
  <si>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</si>
  <si>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</si>
  <si>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</si>
  <si>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</si>
  <si>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</si>
  <si>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</si>
  <si>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</si>
  <si>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</si>
  <si>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</si>
  <si>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</si>
  <si>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</si>
  <si>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</si>
  <si>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</si>
  <si>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</si>
  <si>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</si>
  <si>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</si>
  <si>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</si>
  <si>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</si>
  <si>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</si>
  <si>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</si>
  <si>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</si>
  <si>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</si>
  <si>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</si>
  <si>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</si>
  <si>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</si>
  <si>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</si>
  <si>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</si>
  <si>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</si>
  <si>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</si>
  <si>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</si>
  <si>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</si>
  <si>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</si>
  <si>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</si>
  <si>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</si>
  <si>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</si>
  <si>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</si>
  <si>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</si>
  <si>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</si>
  <si>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</si>
  <si>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</si>
  <si>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</si>
  <si>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</si>
  <si>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</si>
  <si>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</si>
  <si>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</si>
  <si>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</si>
  <si>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</si>
  <si>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</si>
  <si>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</si>
  <si>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</si>
  <si>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</si>
  <si>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</si>
  <si>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</si>
  <si>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</si>
  <si>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</si>
  <si>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</si>
  <si>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</si>
  <si>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</si>
  <si>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</si>
  <si>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</si>
  <si>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</si>
  <si>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</si>
  <si>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</si>
  <si>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</si>
  <si>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</si>
  <si>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</si>
  <si>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</si>
  <si>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</si>
  <si>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</si>
  <si>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</si>
  <si>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</si>
  <si>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</si>
  <si>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</si>
  <si>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</si>
  <si>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</si>
  <si>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</si>
  <si>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</si>
  <si>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</si>
  <si>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</si>
  <si>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</si>
  <si>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</si>
  <si>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</si>
  <si>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</si>
  <si>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</si>
  <si>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</si>
  <si>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</si>
  <si>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</si>
  <si>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</si>
  <si>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</si>
  <si>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</si>
  <si>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</si>
  <si>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</si>
  <si>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</si>
  <si>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</si>
  <si>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</si>
  <si>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</si>
  <si>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</si>
  <si>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</si>
  <si>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</si>
  <si>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</si>
  <si>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</si>
  <si>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</si>
  <si>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</si>
  <si>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</si>
  <si>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</si>
  <si>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</si>
  <si>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</si>
  <si>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</si>
  <si>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</si>
  <si>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</si>
  <si>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</si>
  <si>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</si>
  <si>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</si>
  <si>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</si>
  <si>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</si>
  <si>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</si>
  <si>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</si>
  <si>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</si>
  <si>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</si>
  <si>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</si>
  <si>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</si>
  <si>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</si>
  <si>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</si>
  <si>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</si>
  <si>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</si>
  <si>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</si>
  <si>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</si>
  <si>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</si>
  <si>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</si>
  <si>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</si>
  <si>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</si>
  <si>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</si>
  <si>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</si>
  <si>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</si>
  <si>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</si>
  <si>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</si>
  <si>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</si>
  <si>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</si>
  <si>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</si>
  <si>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</si>
  <si>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</si>
  <si>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</si>
  <si>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</si>
  <si>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</si>
  <si>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</si>
  <si>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</si>
  <si>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</si>
  <si>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</si>
  <si>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</si>
  <si>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</si>
  <si>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</si>
  <si>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</si>
  <si>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</si>
  <si>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</si>
  <si>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</si>
  <si>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</si>
  <si>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</si>
  <si>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</si>
  <si>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</si>
  <si>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</si>
  <si>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</si>
  <si>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</si>
  <si>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</si>
  <si>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</si>
  <si>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</si>
  <si>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</si>
  <si>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</si>
  <si>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</si>
  <si>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</si>
  <si>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</si>
  <si>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</si>
  <si>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</si>
  <si>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</si>
  <si>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</si>
  <si>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</si>
  <si>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</si>
  <si>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</si>
  <si>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</si>
  <si>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</si>
  <si>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</si>
  <si>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</si>
  <si>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</si>
  <si>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</si>
  <si>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</si>
  <si>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</si>
  <si>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</si>
  <si>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</si>
  <si>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</si>
  <si>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</si>
  <si>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</si>
  <si>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</si>
  <si>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</si>
  <si>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</si>
  <si>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</si>
  <si>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</si>
  <si>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</si>
  <si>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</si>
  <si>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</si>
  <si>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</si>
  <si>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</si>
  <si>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</si>
  <si>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</si>
  <si>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</si>
  <si>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</si>
  <si>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</si>
  <si>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</si>
  <si>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</si>
  <si>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</si>
  <si>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</si>
  <si>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</si>
  <si>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</si>
  <si>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</si>
  <si>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</si>
  <si>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</si>
  <si>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</si>
  <si>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</si>
  <si>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</si>
  <si>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</si>
  <si>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</si>
  <si>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</si>
  <si>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</si>
  <si>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</si>
  <si>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</si>
  <si>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</si>
  <si>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</si>
  <si>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</si>
  <si>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</si>
  <si>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</si>
  <si>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</si>
  <si>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</si>
  <si>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</si>
  <si>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</si>
  <si>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</si>
  <si>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</si>
  <si>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</si>
  <si>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</si>
  <si>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</si>
  <si>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</si>
  <si>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</si>
  <si>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</si>
  <si>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</si>
  <si>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</si>
  <si>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</si>
  <si>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</si>
  <si>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</si>
  <si>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</si>
  <si>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</si>
  <si>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</si>
  <si>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</si>
  <si>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</si>
  <si>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</si>
  <si>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</si>
  <si>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</si>
  <si>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</si>
  <si>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</si>
  <si>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</si>
  <si>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</si>
  <si>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</si>
  <si>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</si>
  <si>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</si>
  <si>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</si>
  <si>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</si>
  <si>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</si>
  <si>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</si>
  <si>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</si>
  <si>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</si>
  <si>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</si>
  <si>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</si>
  <si>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</si>
  <si>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</si>
  <si>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</si>
  <si>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</si>
  <si>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</si>
  <si>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</si>
  <si>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</si>
  <si>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</si>
  <si>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</si>
  <si>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</si>
  <si>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</si>
  <si>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</si>
  <si>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</si>
  <si>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</si>
  <si>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</si>
  <si>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</si>
  <si>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</si>
  <si>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</si>
  <si>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</si>
  <si>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</si>
  <si>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</si>
  <si>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</si>
  <si>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</si>
  <si>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</si>
  <si>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</si>
  <si>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</si>
  <si>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</si>
  <si>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</si>
  <si>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</si>
  <si>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</si>
  <si>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</si>
  <si>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</si>
  <si>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</si>
  <si>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</si>
  <si>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</si>
  <si>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</si>
  <si>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</si>
  <si>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</si>
  <si>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</si>
  <si>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</si>
  <si>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</si>
  <si>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</si>
  <si>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</si>
  <si>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</si>
  <si>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</si>
  <si>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</si>
  <si>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</si>
  <si>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</si>
  <si>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</si>
  <si>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</si>
  <si>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</si>
  <si>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</si>
  <si>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</si>
  <si>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</si>
  <si>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</si>
  <si>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</si>
  <si>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</si>
  <si>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</si>
  <si>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</si>
  <si>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</si>
  <si>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</si>
  <si>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</si>
  <si>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</si>
  <si>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</si>
  <si>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</si>
  <si>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</si>
  <si>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</si>
  <si>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</si>
  <si>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</si>
  <si>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</si>
  <si>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</si>
  <si>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</si>
  <si>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</si>
  <si>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</si>
  <si>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</si>
  <si>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</si>
  <si>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</si>
  <si>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</si>
  <si>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</si>
  <si>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</si>
  <si>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</si>
  <si>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</si>
  <si>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</si>
  <si>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</si>
  <si>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</si>
  <si>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</si>
  <si>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</si>
  <si>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</si>
  <si>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</si>
  <si>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</si>
  <si>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</si>
  <si>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</si>
  <si>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</si>
  <si>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</si>
  <si>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</si>
  <si>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</si>
  <si>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</si>
  <si>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</si>
  <si>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</si>
  <si>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</si>
  <si>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</si>
  <si>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</si>
  <si>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</si>
  <si>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</si>
  <si>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</si>
  <si>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</si>
  <si>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</si>
  <si>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</si>
  <si>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</si>
  <si>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</si>
  <si>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</si>
  <si>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</si>
  <si>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</si>
  <si>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</si>
  <si>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</si>
  <si>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</si>
  <si>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</si>
  <si>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</si>
  <si>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</si>
  <si>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</si>
  <si>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</si>
  <si>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</si>
  <si>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</si>
  <si>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</si>
  <si>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</si>
  <si>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</si>
  <si>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</si>
  <si>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</si>
  <si>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</si>
  <si>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</si>
  <si>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</si>
  <si>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</si>
  <si>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</si>
  <si>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</si>
  <si>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</si>
  <si>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</si>
  <si>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</si>
  <si>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</si>
  <si>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</si>
  <si>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</si>
  <si>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</si>
  <si>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</si>
  <si>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</si>
  <si>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</si>
  <si>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</si>
  <si>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</si>
  <si>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</si>
  <si>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</si>
  <si>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</si>
  <si>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</si>
  <si>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</si>
  <si>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</si>
  <si>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</si>
  <si>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</si>
  <si>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</si>
  <si>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</si>
  <si>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</si>
  <si>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</si>
  <si>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</si>
  <si>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</si>
  <si>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</si>
  <si>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</si>
  <si>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</si>
  <si>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</si>
  <si>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</si>
  <si>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</si>
  <si>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</si>
  <si>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</si>
  <si>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</si>
  <si>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</si>
  <si>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</si>
  <si>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</si>
  <si>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</si>
  <si>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</si>
  <si>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</si>
  <si>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</si>
  <si>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</si>
  <si>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</si>
  <si>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</si>
  <si>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</si>
  <si>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</si>
  <si>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</si>
  <si>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</si>
  <si>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</si>
  <si>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</si>
  <si>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</si>
  <si>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</si>
  <si>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</si>
  <si>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</si>
  <si>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</si>
  <si>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</si>
  <si>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</si>
  <si>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</si>
  <si>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</si>
  <si>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</si>
  <si>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</si>
  <si>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</si>
  <si>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</si>
  <si>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</si>
  <si>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</si>
  <si>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</si>
  <si>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</si>
  <si>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</si>
  <si>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</si>
  <si>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</si>
  <si>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</si>
  <si>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</si>
  <si>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</si>
  <si>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</si>
  <si>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</si>
  <si>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</si>
  <si>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</si>
  <si>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</si>
  <si>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</si>
  <si>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</si>
  <si>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</si>
  <si>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</si>
  <si>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</si>
  <si>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</si>
  <si>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</si>
  <si>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</si>
  <si>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</si>
  <si>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</si>
  <si>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</si>
  <si>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</si>
  <si>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</si>
  <si>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</si>
  <si>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</si>
  <si>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</si>
  <si>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</si>
  <si>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</si>
  <si>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</si>
  <si>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</si>
  <si>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</si>
  <si>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</si>
  <si>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</si>
  <si>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</si>
  <si>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</si>
  <si>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</si>
  <si>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</si>
  <si>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</si>
  <si>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</si>
  <si>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</si>
  <si>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</si>
  <si>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</si>
  <si>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</si>
  <si>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</si>
  <si>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</si>
  <si>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</si>
  <si>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</si>
  <si>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</si>
  <si>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</si>
  <si>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</si>
  <si>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</si>
  <si>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</si>
  <si>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</si>
  <si>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</si>
  <si>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</si>
  <si>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</si>
  <si>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</si>
  <si>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</si>
  <si>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</si>
  <si>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</si>
  <si>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</si>
  <si>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</si>
  <si>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</si>
  <si>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</si>
  <si>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</si>
  <si>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</si>
  <si>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</si>
  <si>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</si>
  <si>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</si>
  <si>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</si>
  <si>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</si>
  <si>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</si>
  <si>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</si>
  <si>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</si>
  <si>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</si>
  <si>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</si>
  <si>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</si>
  <si>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</si>
  <si>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</si>
  <si>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</si>
  <si>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</si>
  <si>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</si>
  <si>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</si>
  <si>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</si>
  <si>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</si>
  <si>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</si>
  <si>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</si>
  <si>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</si>
  <si>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</si>
  <si>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</si>
  <si>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</si>
  <si>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</si>
  <si>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</si>
  <si>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</si>
  <si>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</si>
  <si>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</si>
  <si>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</si>
  <si>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</si>
  <si>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</si>
  <si>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</si>
  <si>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</si>
  <si>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</si>
  <si>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</si>
  <si>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</si>
  <si>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</si>
  <si>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</si>
  <si>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</si>
  <si>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</si>
  <si>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</si>
  <si>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</si>
  <si>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</si>
  <si>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</si>
  <si>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</si>
  <si>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</si>
  <si>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</si>
  <si>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</si>
  <si>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</si>
  <si>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</si>
  <si>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</si>
  <si>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</si>
  <si>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</si>
  <si>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</si>
  <si>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</si>
  <si>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</si>
  <si>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</si>
  <si>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</si>
  <si>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</si>
  <si>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</si>
  <si>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</si>
  <si>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</si>
  <si>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</si>
  <si>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</si>
  <si>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</si>
  <si>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</si>
  <si>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</si>
  <si>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</si>
  <si>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</si>
  <si>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</si>
  <si>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</si>
  <si>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</si>
  <si>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</si>
  <si>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</si>
  <si>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</si>
  <si>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</si>
  <si>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</si>
  <si>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</si>
  <si>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</si>
  <si>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</si>
  <si>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</si>
  <si>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</si>
  <si>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</si>
  <si>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</si>
  <si>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</si>
  <si>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</si>
  <si>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</si>
  <si>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</si>
  <si>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</si>
  <si>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</si>
  <si>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</si>
  <si>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</si>
  <si>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</si>
  <si>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</si>
  <si>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</si>
  <si>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</si>
  <si>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</si>
  <si>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</si>
  <si>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</si>
  <si>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</si>
  <si>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</si>
  <si>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</si>
  <si>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</si>
  <si>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</si>
  <si>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</si>
  <si>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</si>
  <si>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</si>
  <si>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</si>
  <si>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</si>
  <si>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</si>
  <si>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</si>
  <si>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</si>
  <si>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</si>
  <si>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</si>
  <si>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</si>
  <si>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</si>
  <si>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</si>
  <si>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</si>
  <si>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</si>
  <si>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</si>
  <si>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</si>
  <si>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</si>
  <si>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</si>
  <si>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</si>
  <si>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</si>
  <si>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</si>
  <si>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</si>
  <si>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</si>
  <si>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</si>
  <si>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</si>
  <si>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</si>
  <si>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</si>
  <si>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</si>
  <si>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</si>
  <si>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</si>
  <si>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</si>
  <si>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</si>
  <si>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</si>
  <si>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</si>
  <si>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</si>
  <si>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</si>
  <si>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</si>
  <si>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</si>
  <si>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</si>
  <si>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</si>
  <si>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</si>
  <si>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</si>
  <si>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</si>
  <si>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</si>
  <si>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</si>
  <si>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</si>
  <si>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</si>
  <si>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</si>
  <si>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</si>
  <si>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</si>
  <si>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</si>
  <si>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</si>
  <si>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</si>
  <si>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</si>
  <si>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</si>
  <si>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</si>
  <si>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</si>
  <si>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</si>
  <si>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</si>
  <si>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</si>
  <si>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</si>
  <si>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</si>
  <si>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</si>
  <si>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</si>
  <si>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</si>
  <si>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</si>
  <si>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</si>
  <si>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</si>
  <si>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</si>
  <si>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</si>
  <si>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</si>
  <si>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</si>
  <si>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</si>
  <si>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</si>
  <si>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</si>
  <si>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</si>
  <si>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</si>
  <si>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</si>
  <si>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</si>
  <si>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</si>
  <si>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</si>
  <si>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</si>
  <si>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</si>
  <si>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</si>
  <si>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</si>
  <si>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</si>
  <si>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</si>
  <si>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</si>
  <si>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</si>
  <si>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</si>
  <si>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</si>
  <si>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</si>
  <si>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</si>
  <si>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</si>
  <si>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</si>
  <si>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</si>
  <si>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</si>
  <si>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</si>
  <si>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</si>
  <si>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</si>
  <si>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</si>
  <si>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</si>
  <si>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</si>
  <si>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</si>
  <si>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</si>
  <si>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</si>
  <si>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</si>
  <si>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</si>
  <si>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</si>
  <si>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</si>
  <si>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</si>
  <si>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</si>
  <si>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</si>
  <si>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</si>
  <si>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</si>
  <si>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</si>
  <si>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</si>
  <si>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</si>
  <si>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</si>
  <si>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</si>
  <si>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</si>
  <si>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</si>
  <si>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</si>
  <si>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</si>
  <si>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</si>
  <si>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</si>
  <si>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</si>
  <si>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</si>
  <si>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</si>
  <si>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</si>
  <si>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</si>
  <si>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</si>
  <si>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</si>
  <si>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</si>
  <si>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</si>
  <si>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</si>
  <si>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</si>
  <si>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</si>
  <si>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</si>
  <si>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</si>
  <si>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</si>
  <si>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</si>
  <si>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</si>
  <si>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</si>
  <si>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</si>
  <si>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</si>
  <si>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</si>
  <si>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</si>
  <si>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</si>
  <si>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</si>
  <si>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</si>
  <si>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</si>
  <si>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</si>
  <si>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</si>
  <si>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</si>
  <si>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</si>
  <si>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</si>
  <si>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</si>
  <si>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</si>
  <si>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</si>
  <si>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</si>
  <si>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</si>
  <si>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</si>
  <si>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</si>
  <si>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</si>
  <si>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</si>
  <si>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</si>
  <si>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</si>
  <si>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</si>
  <si>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</si>
  <si>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</si>
  <si>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</si>
  <si>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</si>
  <si>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</si>
  <si>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</si>
  <si>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</si>
  <si>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</si>
  <si>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</si>
  <si>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</si>
  <si>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</si>
  <si>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</si>
  <si>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</si>
  <si>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</si>
  <si>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</si>
  <si>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</si>
  <si>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</si>
  <si>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</si>
  <si>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</si>
  <si>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</si>
  <si>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</si>
  <si>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</si>
  <si>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</si>
  <si>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</si>
  <si>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</si>
  <si>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</si>
  <si>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</si>
  <si>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</si>
  <si>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</si>
  <si>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</si>
  <si>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</si>
  <si>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</si>
  <si>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</si>
  <si>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</si>
  <si>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</si>
  <si>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</si>
  <si>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</si>
  <si>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</si>
  <si>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</si>
  <si>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</si>
  <si>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</si>
  <si>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</si>
  <si>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</si>
  <si>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</si>
  <si>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</si>
  <si>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</si>
  <si>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</si>
  <si>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</si>
  <si>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</si>
  <si>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</si>
  <si>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</si>
  <si>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</si>
  <si>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</si>
  <si>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</si>
  <si>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</si>
  <si>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</si>
  <si>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</si>
  <si>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</si>
  <si>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</si>
  <si>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</si>
  <si>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</si>
  <si>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</si>
  <si>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</si>
  <si>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</si>
  <si>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</si>
  <si>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</si>
  <si>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</si>
  <si>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</si>
  <si>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</si>
  <si>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</si>
  <si>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</si>
  <si>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</si>
  <si>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</si>
  <si>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</si>
  <si>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</si>
  <si>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</si>
  <si>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</si>
  <si>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</si>
  <si>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</si>
  <si>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</si>
  <si>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</si>
  <si>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</si>
  <si>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</si>
  <si>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</si>
  <si>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</si>
  <si>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</si>
  <si>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</si>
  <si>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</si>
  <si>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</si>
  <si>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</si>
  <si>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</si>
  <si>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</si>
  <si>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</si>
  <si>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</si>
  <si>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</si>
  <si>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</si>
  <si>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</si>
  <si>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</si>
  <si>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</si>
  <si>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</si>
  <si>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</si>
  <si>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</si>
  <si>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</si>
  <si>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</si>
  <si>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</si>
  <si>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</si>
  <si>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</si>
  <si>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</si>
  <si>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</si>
  <si>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</si>
  <si>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</si>
  <si>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</si>
  <si>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</si>
  <si>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</si>
  <si>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</si>
  <si>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</si>
  <si>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</si>
  <si>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</si>
  <si>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</si>
  <si>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</si>
  <si>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</si>
  <si>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</si>
  <si>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</si>
  <si>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</si>
  <si>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</si>
  <si>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</si>
  <si>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</si>
  <si>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</si>
  <si>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</si>
  <si>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</si>
  <si>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</si>
  <si>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</si>
  <si>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</si>
  <si>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</si>
  <si>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</si>
  <si>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</si>
  <si>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</si>
  <si>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</si>
  <si>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</si>
  <si>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</si>
  <si>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</si>
  <si>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</si>
  <si>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</si>
  <si>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</si>
  <si>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</si>
  <si>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</si>
  <si>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</si>
  <si>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</si>
  <si>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</si>
  <si>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</si>
  <si>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</si>
  <si>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</si>
  <si>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</si>
  <si>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</si>
  <si>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</si>
  <si>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</si>
  <si>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</si>
  <si>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</si>
  <si>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</si>
  <si>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</si>
  <si>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</si>
  <si>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</si>
  <si>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</si>
  <si>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</si>
  <si>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</si>
  <si>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</si>
  <si>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</si>
  <si>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</si>
  <si>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</si>
  <si>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</si>
  <si>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</si>
  <si>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</si>
  <si>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</si>
  <si>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</si>
  <si>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</si>
  <si>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</si>
  <si>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</si>
  <si>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</si>
  <si>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</si>
  <si>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</si>
  <si>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</si>
  <si>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</si>
  <si>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</si>
  <si>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</si>
  <si>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</si>
  <si>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</si>
  <si>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</si>
  <si>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</si>
  <si>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</si>
  <si>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</si>
  <si>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</si>
  <si>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</si>
  <si>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</si>
  <si>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</si>
  <si>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</si>
  <si>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</si>
  <si>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</si>
  <si>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</si>
  <si>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</si>
  <si>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</si>
  <si>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</si>
  <si>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</si>
  <si>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</si>
  <si>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</si>
  <si>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</si>
  <si>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</si>
  <si>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</si>
  <si>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</si>
  <si>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</si>
  <si>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</si>
  <si>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</si>
  <si>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</si>
  <si>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</si>
  <si>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</si>
  <si>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</si>
  <si>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</si>
  <si>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</si>
  <si>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</si>
  <si>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</si>
  <si>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</si>
  <si>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</si>
  <si>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</si>
  <si>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</si>
  <si>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</si>
  <si>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</si>
  <si>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</si>
  <si>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</si>
  <si>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</si>
  <si>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</si>
  <si>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</si>
  <si>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</si>
  <si>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</si>
  <si>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</si>
  <si>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</si>
  <si>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</si>
  <si>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</si>
  <si>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</si>
  <si>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</si>
  <si>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</si>
  <si>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</si>
  <si>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</si>
  <si>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</si>
  <si>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</si>
  <si>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</si>
  <si>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</si>
  <si>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</si>
  <si>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</si>
  <si>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</si>
  <si>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</si>
  <si>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</si>
  <si>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</si>
  <si>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</si>
  <si>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</si>
  <si>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</si>
  <si>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</si>
  <si>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</si>
  <si>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</si>
  <si>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</si>
  <si>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</si>
  <si>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</si>
  <si>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</si>
  <si>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</si>
  <si>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</si>
  <si>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</si>
  <si>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</si>
  <si>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</si>
  <si>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</si>
  <si>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</si>
  <si>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</si>
  <si>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</si>
  <si>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</si>
  <si>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</si>
  <si>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</si>
  <si>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</si>
  <si>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</si>
  <si>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</si>
  <si>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</si>
  <si>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</si>
  <si>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</si>
  <si>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</si>
  <si>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</si>
  <si>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</si>
  <si>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</si>
  <si>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</si>
  <si>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</si>
  <si>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</si>
  <si>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</si>
  <si>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</si>
  <si>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</si>
  <si>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</si>
  <si>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</si>
  <si>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</si>
  <si>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</si>
  <si>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</si>
  <si>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</si>
  <si>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</si>
  <si>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</si>
  <si>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</si>
  <si>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</si>
  <si>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</si>
  <si>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</si>
  <si>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</si>
  <si>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</si>
  <si>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</si>
  <si>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</si>
  <si>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</si>
  <si>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</si>
  <si>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</si>
  <si>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</si>
  <si>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</si>
  <si>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</si>
  <si>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</si>
  <si>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</si>
  <si>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</si>
  <si>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</si>
  <si>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</si>
  <si>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</si>
  <si>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</si>
  <si>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</si>
  <si>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</si>
  <si>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</si>
  <si>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</si>
  <si>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</si>
  <si>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</si>
  <si>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</si>
  <si>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</si>
  <si>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</si>
  <si>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</si>
  <si>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</si>
  <si>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</si>
  <si>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</si>
  <si>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</si>
  <si>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</si>
  <si>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</si>
  <si>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</si>
  <si>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</si>
  <si>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</si>
  <si>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</si>
  <si>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</si>
  <si>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</si>
  <si>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</si>
  <si>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</si>
  <si>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</si>
  <si>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</si>
  <si>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</si>
  <si>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</si>
  <si>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</si>
  <si>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</si>
  <si>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</si>
  <si>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</si>
  <si>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</si>
  <si>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</si>
  <si>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</si>
  <si>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</si>
  <si>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</si>
  <si>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</si>
  <si>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</si>
  <si>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</si>
  <si>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</si>
  <si>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</si>
  <si>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</si>
  <si>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</si>
  <si>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</si>
  <si>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</si>
  <si>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</si>
  <si>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</si>
  <si>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</si>
  <si>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</si>
  <si>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</si>
  <si>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</si>
  <si>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</si>
  <si>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</si>
  <si>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</si>
  <si>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</si>
  <si>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</si>
  <si>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</si>
  <si>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</si>
  <si>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</si>
  <si>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</si>
  <si>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</si>
  <si>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</si>
  <si>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</si>
  <si>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</si>
  <si>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</si>
  <si>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</si>
  <si>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</si>
  <si>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</si>
  <si>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</si>
  <si>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</si>
  <si>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</si>
  <si>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</si>
  <si>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</si>
  <si>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</si>
  <si>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</si>
  <si>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</si>
  <si>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</si>
  <si>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</si>
  <si>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</si>
  <si>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</si>
  <si>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</si>
  <si>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</si>
  <si>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</si>
  <si>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</si>
  <si>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</si>
  <si>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</si>
  <si>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</si>
  <si>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</si>
  <si>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</si>
  <si>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</si>
  <si>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</si>
  <si>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</si>
  <si>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</si>
  <si>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</si>
  <si>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</si>
  <si>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</si>
  <si>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</si>
  <si>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</si>
  <si>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</si>
  <si>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</si>
  <si>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</si>
  <si>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</si>
  <si>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</si>
  <si>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</si>
  <si>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</si>
  <si>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</si>
  <si>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</si>
  <si>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</si>
  <si>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</si>
  <si>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</si>
  <si>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</si>
  <si>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</si>
  <si>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</si>
  <si>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</si>
  <si>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</si>
  <si>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</si>
  <si>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</si>
  <si>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</si>
  <si>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</si>
  <si>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</si>
  <si>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</si>
  <si>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</si>
  <si>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</si>
  <si>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</si>
  <si>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</si>
  <si>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</si>
  <si>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</si>
  <si>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</si>
  <si>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</si>
  <si>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</si>
  <si>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</si>
  <si>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</si>
  <si>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</si>
  <si>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</si>
  <si>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</si>
  <si>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</si>
  <si>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</si>
  <si>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</si>
  <si>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</si>
  <si>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</si>
  <si>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</si>
  <si>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</si>
  <si>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</si>
  <si>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</si>
  <si>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</si>
  <si>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</si>
  <si>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</si>
  <si>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</si>
  <si>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</si>
  <si>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</si>
  <si>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</si>
  <si>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</si>
  <si>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</si>
  <si>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</si>
  <si>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</si>
  <si>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</si>
  <si>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</si>
  <si>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</si>
  <si>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</si>
  <si>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</si>
  <si>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</si>
  <si>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</si>
  <si>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</si>
  <si>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</si>
  <si>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</si>
  <si>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</si>
  <si>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</si>
  <si>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</si>
  <si>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</si>
  <si>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</si>
  <si>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</si>
  <si>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</si>
  <si>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</si>
  <si>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</si>
  <si>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</si>
  <si>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</si>
  <si>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</si>
  <si>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</si>
  <si>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</si>
  <si>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</si>
  <si>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</si>
  <si>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</si>
  <si>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</si>
  <si>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</si>
  <si>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</si>
  <si>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</si>
  <si>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</si>
  <si>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</si>
  <si>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</si>
  <si>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</si>
  <si>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</si>
  <si>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</si>
  <si>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</si>
  <si>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</si>
  <si>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</si>
  <si>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</si>
  <si>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</si>
  <si>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</si>
  <si>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</si>
  <si>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</si>
  <si>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</si>
  <si>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</si>
  <si>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</si>
  <si>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</si>
  <si>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</si>
  <si>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</si>
  <si>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</si>
  <si>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</si>
  <si>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</si>
  <si>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</si>
  <si>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</si>
  <si>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</si>
  <si>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</si>
  <si>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</si>
  <si>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</si>
  <si>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</si>
  <si>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</si>
  <si>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</si>
  <si>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</si>
  <si>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</si>
  <si>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</si>
  <si>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</si>
  <si>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</si>
  <si>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</si>
  <si>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</si>
  <si>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</si>
  <si>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</si>
  <si>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</si>
  <si>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</si>
  <si>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</si>
  <si>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</si>
  <si>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</si>
  <si>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</si>
  <si>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</si>
  <si>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</si>
  <si>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</si>
  <si>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</si>
  <si>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</si>
  <si>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</si>
  <si>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</si>
  <si>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</si>
  <si>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</si>
  <si>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</si>
  <si>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</si>
  <si>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</si>
  <si>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</si>
  <si>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</si>
  <si>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</si>
  <si>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</si>
  <si>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</si>
  <si>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</si>
  <si>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</si>
  <si>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</si>
  <si>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</si>
  <si>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</si>
  <si>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</si>
  <si>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</si>
  <si>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</si>
  <si>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</si>
  <si>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</si>
  <si>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</si>
  <si>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</si>
  <si>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</si>
  <si>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</si>
  <si>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</si>
  <si>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</si>
  <si>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</si>
  <si>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</si>
  <si>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</si>
  <si>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</si>
  <si>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</si>
  <si>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</si>
  <si>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</si>
  <si>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</si>
  <si>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</si>
  <si>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</si>
  <si>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</si>
  <si>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</si>
  <si>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</si>
  <si>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</si>
  <si>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</si>
  <si>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</si>
  <si>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</si>
  <si>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</si>
  <si>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</si>
  <si>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</si>
  <si>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</si>
  <si>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</si>
  <si>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</si>
  <si>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</si>
  <si>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</si>
  <si>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</si>
  <si>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</si>
  <si>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</si>
  <si>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</si>
  <si>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</si>
  <si>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</si>
  <si>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</si>
  <si>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</si>
  <si>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</si>
  <si>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</si>
  <si>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</si>
  <si>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</si>
  <si>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</si>
  <si>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</si>
  <si>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</si>
  <si>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</si>
  <si>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</si>
  <si>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</si>
  <si>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</si>
  <si>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</si>
  <si>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</si>
  <si>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</si>
  <si>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</si>
  <si>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</si>
  <si>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</si>
  <si>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</si>
  <si>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</si>
  <si>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</si>
  <si>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</si>
  <si>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</si>
  <si>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</si>
  <si>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</si>
  <si>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</si>
  <si>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</si>
  <si>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</si>
  <si>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</si>
  <si>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</si>
  <si>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</si>
  <si>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</si>
  <si>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</si>
  <si>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</si>
  <si>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</si>
  <si>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</si>
  <si>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</si>
  <si>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</si>
  <si>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</si>
  <si>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</si>
  <si>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</si>
  <si>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</si>
  <si>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</si>
  <si>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</si>
  <si>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</si>
  <si>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</si>
  <si>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</si>
  <si>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</si>
  <si>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</si>
  <si>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</si>
  <si>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</si>
  <si>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</si>
  <si>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</si>
  <si>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</si>
  <si>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</si>
  <si>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</si>
  <si>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</si>
  <si>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</si>
  <si>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</si>
  <si>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</si>
  <si>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</si>
  <si>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</si>
  <si>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</si>
  <si>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</si>
  <si>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</si>
  <si>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</si>
  <si>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</si>
  <si>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</si>
  <si>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</si>
  <si>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</si>
  <si>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</si>
  <si>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</si>
  <si>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</si>
  <si>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</si>
  <si>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</si>
  <si>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</si>
  <si>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</si>
  <si>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</si>
  <si>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</si>
  <si>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</si>
  <si>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</si>
  <si>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</si>
  <si>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</si>
  <si>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</si>
  <si>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</si>
  <si>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</si>
  <si>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</si>
  <si>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</si>
  <si>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</si>
  <si>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</si>
  <si>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</si>
  <si>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</si>
  <si>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</si>
  <si>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</si>
  <si>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</si>
  <si>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</si>
  <si>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</si>
  <si>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</si>
  <si>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</si>
  <si>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</si>
  <si>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</si>
  <si>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</si>
  <si>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</si>
  <si>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</si>
  <si>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</si>
  <si>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</si>
  <si>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</si>
  <si>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</si>
  <si>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</si>
  <si>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</si>
  <si>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</si>
  <si>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</si>
  <si>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</si>
  <si>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</si>
  <si>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</si>
  <si>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</si>
  <si>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</si>
  <si>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</si>
  <si>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</si>
  <si>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</si>
  <si>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</si>
  <si>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</si>
  <si>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</si>
  <si>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</si>
  <si>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</si>
  <si>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</si>
  <si>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</si>
  <si>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</si>
  <si>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</si>
  <si>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</si>
  <si>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</si>
  <si>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</si>
  <si>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</si>
  <si>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</si>
  <si>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</si>
  <si>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</si>
  <si>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</si>
  <si>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</si>
  <si>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</si>
  <si>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</si>
  <si>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</si>
  <si>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</si>
  <si>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</si>
  <si>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</si>
  <si>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</si>
  <si>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</si>
  <si>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</si>
  <si>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</si>
  <si>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</si>
  <si>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</si>
  <si>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</si>
  <si>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</si>
  <si>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</si>
  <si>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</si>
  <si>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</si>
  <si>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</si>
  <si>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</si>
  <si>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</si>
  <si>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</si>
  <si>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</si>
  <si>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</si>
  <si>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</si>
  <si>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</si>
  <si>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</si>
  <si>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</si>
  <si>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</si>
  <si>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</si>
  <si>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</si>
  <si>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</si>
  <si>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</si>
  <si>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</si>
  <si>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</si>
  <si>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</si>
  <si>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</si>
  <si>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</si>
  <si>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</si>
  <si>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</si>
  <si>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</si>
  <si>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</si>
  <si>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</si>
  <si>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</si>
  <si>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</si>
  <si>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</si>
  <si>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</si>
  <si>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</si>
  <si>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</si>
  <si>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</si>
  <si>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</si>
  <si>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</si>
  <si>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</si>
  <si>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</si>
  <si>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</si>
  <si>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</si>
  <si>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</si>
  <si>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</si>
  <si>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</si>
  <si>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</si>
  <si>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</si>
  <si>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</si>
  <si>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</si>
  <si>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</si>
  <si>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</si>
  <si>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</si>
  <si>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</si>
  <si>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</si>
  <si>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</si>
  <si>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</si>
  <si>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</si>
  <si>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</si>
  <si>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</si>
  <si>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</si>
  <si>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</si>
  <si>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</si>
  <si>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</si>
  <si>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</si>
  <si>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</si>
  <si>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</si>
  <si>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</si>
  <si>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</si>
  <si>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</si>
  <si>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</si>
  <si>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</si>
  <si>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</si>
  <si>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</si>
  <si>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</si>
  <si>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</si>
  <si>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</si>
  <si>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</si>
  <si>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</si>
  <si>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</si>
  <si>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</si>
  <si>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</si>
  <si>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</si>
  <si>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</si>
  <si>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</si>
  <si>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</si>
  <si>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</si>
  <si>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</si>
  <si>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</si>
  <si>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</si>
  <si>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</si>
  <si>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</si>
  <si>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</si>
  <si>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</si>
  <si>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</si>
  <si>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</si>
  <si>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</si>
  <si>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</si>
  <si>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</si>
  <si>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</si>
  <si>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</si>
  <si>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</si>
  <si>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</si>
  <si>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</si>
  <si>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</si>
  <si>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</si>
  <si>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</si>
  <si>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</si>
  <si>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</si>
  <si>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</si>
  <si>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</si>
  <si>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</si>
  <si>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</si>
  <si>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</si>
  <si>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</si>
  <si>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</si>
  <si>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</si>
  <si>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</si>
  <si>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</si>
  <si>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</si>
  <si>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</si>
  <si>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</si>
  <si>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</si>
  <si>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</si>
  <si>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</si>
  <si>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</si>
  <si>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</si>
  <si>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</si>
  <si>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</si>
  <si>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</si>
  <si>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</si>
  <si>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</si>
  <si>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</si>
  <si>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</si>
  <si>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</si>
  <si>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</si>
  <si>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</si>
  <si>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</si>
  <si>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</si>
  <si>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</si>
  <si>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</si>
  <si>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</si>
  <si>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</si>
  <si>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</si>
  <si>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</si>
  <si>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</si>
  <si>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</si>
  <si>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</si>
  <si>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</si>
  <si>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</si>
  <si>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</si>
  <si>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</si>
  <si>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</si>
  <si>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</si>
  <si>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</si>
  <si>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</si>
  <si>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</si>
  <si>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</si>
  <si>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</si>
  <si>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</si>
  <si>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</si>
  <si>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</si>
  <si>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</si>
  <si>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</si>
  <si>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</si>
  <si>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</si>
  <si>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</si>
  <si>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</si>
  <si>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</si>
  <si>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</si>
  <si>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</si>
  <si>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</si>
  <si>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</si>
  <si>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</si>
  <si>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</si>
  <si>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</si>
  <si>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</si>
  <si>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</si>
  <si>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</si>
  <si>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</si>
  <si>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</si>
  <si>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</si>
  <si>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</si>
  <si>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</si>
  <si>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</si>
  <si>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</si>
  <si>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</si>
  <si>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</si>
  <si>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</si>
  <si>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</si>
  <si>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</si>
  <si>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</si>
  <si>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</si>
  <si>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</si>
  <si>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</si>
  <si>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</si>
  <si>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</si>
  <si>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</si>
  <si>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</si>
  <si>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</si>
  <si>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</si>
  <si>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</si>
  <si>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</si>
  <si>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</si>
  <si>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</si>
  <si>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</si>
  <si>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</si>
  <si>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</si>
  <si>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</si>
  <si>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</si>
  <si>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</si>
  <si>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</si>
  <si>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</si>
  <si>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</si>
  <si>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</si>
  <si>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</si>
  <si>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</si>
  <si>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</si>
  <si>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</si>
  <si>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</si>
  <si>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</si>
  <si>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</si>
  <si>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</si>
  <si>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</si>
  <si>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</si>
  <si>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</si>
  <si>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</si>
  <si>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</si>
  <si>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</si>
  <si>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</si>
  <si>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</si>
  <si>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</si>
  <si>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</si>
  <si>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</si>
  <si>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</si>
  <si>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</si>
  <si>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</si>
  <si>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</si>
  <si>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</si>
  <si>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</si>
  <si>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</si>
  <si>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</si>
  <si>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</si>
  <si>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</si>
  <si>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</si>
  <si>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</si>
  <si>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</si>
  <si>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</si>
  <si>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</si>
  <si>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</si>
  <si>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</si>
  <si>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</si>
  <si>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</si>
  <si>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</si>
  <si>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</si>
  <si>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</si>
  <si>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</si>
  <si>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</si>
  <si>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</si>
  <si>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</si>
  <si>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</si>
  <si>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</si>
  <si>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</si>
  <si>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</si>
  <si>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</si>
  <si>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</si>
  <si>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</si>
  <si>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</si>
  <si>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</si>
  <si>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</si>
  <si>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</si>
  <si>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</si>
  <si>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</si>
  <si>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</si>
  <si>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</si>
  <si>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</si>
  <si>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</si>
  <si>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</si>
  <si>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</si>
  <si>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</si>
  <si>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</si>
  <si>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</si>
  <si>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</si>
  <si>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</si>
  <si>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</si>
  <si>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</si>
  <si>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</si>
  <si>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</si>
  <si>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</si>
  <si>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</si>
  <si>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</si>
  <si>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</si>
  <si>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</si>
  <si>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</si>
  <si>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</si>
  <si>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</si>
  <si>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</si>
  <si>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</si>
  <si>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</si>
  <si>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</si>
  <si>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</si>
  <si>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</si>
  <si>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</si>
  <si>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</si>
  <si>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</si>
  <si>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</si>
  <si>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</si>
  <si>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</si>
  <si>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</si>
  <si>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</si>
  <si>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</si>
  <si>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</si>
  <si>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</si>
  <si>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</si>
  <si>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</si>
  <si>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</si>
  <si>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</si>
  <si>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</si>
  <si>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</si>
  <si>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</si>
  <si>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</si>
  <si>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</si>
  <si>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</si>
  <si>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</si>
  <si>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</si>
  <si>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</si>
  <si>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</si>
  <si>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</si>
  <si>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</si>
  <si>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</si>
  <si>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</si>
  <si>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</si>
  <si>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</si>
  <si>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</si>
  <si>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</si>
  <si>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</si>
  <si>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</si>
  <si>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</si>
  <si>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</si>
  <si>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</si>
  <si>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</si>
  <si>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</si>
  <si>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</si>
  <si>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</si>
  <si>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</si>
  <si>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</si>
  <si>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</si>
  <si>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</si>
  <si>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</si>
  <si>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</si>
  <si>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</si>
  <si>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</si>
  <si>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</si>
  <si>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</si>
  <si>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</si>
  <si>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</si>
  <si>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</si>
  <si>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</si>
  <si>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</si>
  <si>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</si>
  <si>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</si>
  <si>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</si>
  <si>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</si>
  <si>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</si>
  <si>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</si>
  <si>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</si>
  <si>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</si>
  <si>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</si>
  <si>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</si>
  <si>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</si>
  <si>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</si>
  <si>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</si>
  <si>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</si>
  <si>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</si>
  <si>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</si>
  <si>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</si>
  <si>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</si>
  <si>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</si>
  <si>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</si>
  <si>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</si>
  <si>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</si>
  <si>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</si>
  <si>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</si>
  <si>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</si>
  <si>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</si>
  <si>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</si>
  <si>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</si>
  <si>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</si>
  <si>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</si>
  <si>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</si>
  <si>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</si>
  <si>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</si>
  <si>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</si>
  <si>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</si>
  <si>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</si>
  <si>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</si>
  <si>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</si>
  <si>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</si>
  <si>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</si>
  <si>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</si>
  <si>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</si>
  <si>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</si>
  <si>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</si>
  <si>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</si>
  <si>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</si>
  <si>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</si>
  <si>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</si>
  <si>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</si>
  <si>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</si>
  <si>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</si>
  <si>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</si>
  <si>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</si>
  <si>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</si>
  <si>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</si>
  <si>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</si>
  <si>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</si>
  <si>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</si>
  <si>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</si>
  <si>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</si>
  <si>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</si>
  <si>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</si>
  <si>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</si>
  <si>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</si>
  <si>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</si>
  <si>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</si>
  <si>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</si>
  <si>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</si>
  <si>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</si>
  <si>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</si>
  <si>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</si>
  <si>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</si>
  <si>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</si>
  <si>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</si>
  <si>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</si>
  <si>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</si>
  <si>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</si>
  <si>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</si>
  <si>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</si>
  <si>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</si>
  <si>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</si>
  <si>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</si>
  <si>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</si>
  <si>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</si>
  <si>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</si>
  <si>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</si>
  <si>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</si>
  <si>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</si>
  <si>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</si>
  <si>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</si>
  <si>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</si>
  <si>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</si>
  <si>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</si>
  <si>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</si>
  <si>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</si>
  <si>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</si>
  <si>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</si>
  <si>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</si>
  <si>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</si>
  <si>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</si>
  <si>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</si>
  <si>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</si>
  <si>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</si>
  <si>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</si>
  <si>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</si>
  <si>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</si>
  <si>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</si>
  <si>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</si>
  <si>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</si>
  <si>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</si>
  <si>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</si>
  <si>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</si>
  <si>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</si>
  <si>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</si>
  <si>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</si>
  <si>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</si>
  <si>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</si>
  <si>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</si>
  <si>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</si>
  <si>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</si>
  <si>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</si>
  <si>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</si>
  <si>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</si>
  <si>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</si>
  <si>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</si>
  <si>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</si>
  <si>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</si>
  <si>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</si>
  <si>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</si>
  <si>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</si>
  <si>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</si>
  <si>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</si>
  <si>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</si>
  <si>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</si>
  <si>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</si>
  <si>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</si>
  <si>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</si>
  <si>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</si>
  <si>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</si>
  <si>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</si>
  <si>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</si>
  <si>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</si>
  <si>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</si>
  <si>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</si>
  <si>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</si>
  <si>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</si>
  <si>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</si>
  <si>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</si>
  <si>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</si>
  <si>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</si>
  <si>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</si>
  <si>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</si>
  <si>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</si>
  <si>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</si>
  <si>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</si>
  <si>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</si>
  <si>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</si>
  <si>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</si>
  <si>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</si>
  <si>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</si>
  <si>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</si>
  <si>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</si>
  <si>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</si>
  <si>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</si>
  <si>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</si>
  <si>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</si>
  <si>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</si>
  <si>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</si>
  <si>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</si>
  <si>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</si>
  <si>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</si>
  <si>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</si>
  <si>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</si>
  <si>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</si>
  <si>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</si>
  <si>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</si>
  <si>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</si>
  <si>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</si>
  <si>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</si>
  <si>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</si>
  <si>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</si>
  <si>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</si>
  <si>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</si>
  <si>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</si>
  <si>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</si>
  <si>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</si>
  <si>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</si>
  <si>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</si>
  <si>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</si>
  <si>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</si>
  <si>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</si>
  <si>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</si>
  <si>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</si>
  <si>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</si>
  <si>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</si>
  <si>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</si>
  <si>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</si>
  <si>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</si>
  <si>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</si>
  <si>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</si>
  <si>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</si>
  <si>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</si>
  <si>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</si>
  <si>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</si>
  <si>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</si>
  <si>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</si>
  <si>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</si>
  <si>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</si>
  <si>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</si>
  <si>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</si>
  <si>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</si>
  <si>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</si>
  <si>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</si>
  <si>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</si>
  <si>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</si>
  <si>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</si>
  <si>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</si>
  <si>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</si>
  <si>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</si>
  <si>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</si>
  <si>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</si>
  <si>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</si>
  <si>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</si>
  <si>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</si>
  <si>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</si>
  <si>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</si>
  <si>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</si>
  <si>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</si>
  <si>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</si>
  <si>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</si>
  <si>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</si>
  <si>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</si>
  <si>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</si>
  <si>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</si>
  <si>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</si>
  <si>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</si>
  <si>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</si>
  <si>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</si>
  <si>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</si>
  <si>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</si>
  <si>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</si>
  <si>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</si>
  <si>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</si>
  <si>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</si>
  <si>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</si>
  <si>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</si>
  <si>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</si>
  <si>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</si>
  <si>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</si>
  <si>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</si>
  <si>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</si>
  <si>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</si>
  <si>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</si>
  <si>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</si>
  <si>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</si>
  <si>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</si>
  <si>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</si>
  <si>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</si>
  <si>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</si>
  <si>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</si>
  <si>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</si>
  <si>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</si>
  <si>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</si>
  <si>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</si>
  <si>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</si>
  <si>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</si>
  <si>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</si>
  <si>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</si>
  <si>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</si>
  <si>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</si>
  <si>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</si>
  <si>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</si>
  <si>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</si>
  <si>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</si>
  <si>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</si>
  <si>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</si>
  <si>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</si>
  <si>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</si>
  <si>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</si>
  <si>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</si>
  <si>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</si>
  <si>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</si>
  <si>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</si>
  <si>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</si>
  <si>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</si>
  <si>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</si>
  <si>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</si>
  <si>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</si>
  <si>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</si>
  <si>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</si>
  <si>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</si>
  <si>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</si>
  <si>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</si>
  <si>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</si>
  <si>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</si>
  <si>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</si>
  <si>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</si>
  <si>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</si>
  <si>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</si>
  <si>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</si>
  <si>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</si>
  <si>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</si>
  <si>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</si>
  <si>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</si>
  <si>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</si>
  <si>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</si>
  <si>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</si>
  <si>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</si>
  <si>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</si>
  <si>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</si>
  <si>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</si>
  <si>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</si>
  <si>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</si>
  <si>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</si>
  <si>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</si>
  <si>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</si>
  <si>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</si>
  <si>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</si>
  <si>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</si>
  <si>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</si>
  <si>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</si>
  <si>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</si>
  <si>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</si>
  <si>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</si>
  <si>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</si>
  <si>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</si>
  <si>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</si>
  <si>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</si>
  <si>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</si>
  <si>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</si>
  <si>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</si>
  <si>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</si>
  <si>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</si>
  <si>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</si>
  <si>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</si>
  <si>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</si>
  <si>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</si>
  <si>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</si>
  <si>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</si>
  <si>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</si>
  <si>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</si>
  <si>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</si>
  <si>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</si>
  <si>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</si>
  <si>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</si>
  <si>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</si>
  <si>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</si>
  <si>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</si>
  <si>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</si>
  <si>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</si>
  <si>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</si>
  <si>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</si>
  <si>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</si>
  <si>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</si>
  <si>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</si>
  <si>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</si>
  <si>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</si>
  <si>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</si>
  <si>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</si>
  <si>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</si>
  <si>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</si>
  <si>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</si>
  <si>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</si>
  <si>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</si>
  <si>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</si>
  <si>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</si>
  <si>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</si>
  <si>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</si>
  <si>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</si>
  <si>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</si>
  <si>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</si>
  <si>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</si>
  <si>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</si>
  <si>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</si>
  <si>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</si>
  <si>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</si>
  <si>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</si>
  <si>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</si>
  <si>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</si>
  <si>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</si>
  <si>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</si>
  <si>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</si>
  <si>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</si>
  <si>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</si>
  <si>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</si>
  <si>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</si>
  <si>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</si>
  <si>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</si>
  <si>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</si>
  <si>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</si>
  <si>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</si>
  <si>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</si>
  <si>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</si>
  <si>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</si>
  <si>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</si>
  <si>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</si>
  <si>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</si>
  <si>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</si>
  <si>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</si>
  <si>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</si>
  <si>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</si>
  <si>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</si>
  <si>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</si>
  <si>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</si>
  <si>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</si>
  <si>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</si>
  <si>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</si>
  <si>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</si>
  <si>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</si>
  <si>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</si>
  <si>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</si>
  <si>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</si>
  <si>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</si>
  <si>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</si>
  <si>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</si>
  <si>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</si>
  <si>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</si>
  <si>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</si>
  <si>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</si>
  <si>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</si>
  <si>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</si>
  <si>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</si>
  <si>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</si>
  <si>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</si>
  <si>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</si>
  <si>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</si>
  <si>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</si>
  <si>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</si>
  <si>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</si>
  <si>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</si>
  <si>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</si>
  <si>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</si>
  <si>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</si>
  <si>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</si>
  <si>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</si>
  <si>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</si>
  <si>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</si>
  <si>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</si>
  <si>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</si>
  <si>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</si>
  <si>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</si>
  <si>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</si>
  <si>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</si>
  <si>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</si>
  <si>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</si>
  <si>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</si>
  <si>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</si>
  <si>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</si>
  <si>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</si>
  <si>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</si>
  <si>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</si>
  <si>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</si>
  <si>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</si>
  <si>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</si>
  <si>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</si>
  <si>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</si>
  <si>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</si>
  <si>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</si>
  <si>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</si>
  <si>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</si>
  <si>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</si>
  <si>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</si>
  <si>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</si>
  <si>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</si>
  <si>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</si>
  <si>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</si>
  <si>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</si>
  <si>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</si>
  <si>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</si>
  <si>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</si>
  <si>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</si>
  <si>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</si>
  <si>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</si>
  <si>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</si>
  <si>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</si>
  <si>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</si>
  <si>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</si>
  <si>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</si>
  <si>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</si>
  <si>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</si>
  <si>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</si>
  <si>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</si>
  <si>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</si>
  <si>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</si>
  <si>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</si>
  <si>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</si>
  <si>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</si>
  <si>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</si>
  <si>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</si>
  <si>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</si>
  <si>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</si>
  <si>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</si>
  <si>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</si>
  <si>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</si>
  <si>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</si>
  <si>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</si>
  <si>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</si>
  <si>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</si>
  <si>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</si>
  <si>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</si>
  <si>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</si>
  <si>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</si>
  <si>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</si>
  <si>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</si>
  <si>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</si>
  <si>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</si>
  <si>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</si>
  <si>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</si>
  <si>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</si>
  <si>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</si>
  <si>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</si>
  <si>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</si>
  <si>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</si>
  <si>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</si>
  <si>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</si>
  <si>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</si>
  <si>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</si>
  <si>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</si>
  <si>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</si>
  <si>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</si>
  <si>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</si>
  <si>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</si>
  <si>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</si>
  <si>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</si>
  <si>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</si>
  <si>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</si>
  <si>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</si>
  <si>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</si>
  <si>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</si>
  <si>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</si>
  <si>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</si>
  <si>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</si>
  <si>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</si>
  <si>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</si>
  <si>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</si>
  <si>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</si>
  <si>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</si>
  <si>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</si>
  <si>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</si>
  <si>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</si>
  <si>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</si>
  <si>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</si>
  <si>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</si>
  <si>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</si>
  <si>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</si>
  <si>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</si>
  <si>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</si>
  <si>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</si>
  <si>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</si>
  <si>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</si>
  <si>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</si>
  <si>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</si>
  <si>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</si>
  <si>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</si>
  <si>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</si>
  <si>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</si>
  <si>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</si>
  <si>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</si>
  <si>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</si>
  <si>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</si>
  <si>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</si>
  <si>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</si>
  <si>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</si>
  <si>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</si>
  <si>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</si>
  <si>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</si>
  <si>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</si>
  <si>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</si>
  <si>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</si>
  <si>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</si>
  <si>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</si>
  <si>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</si>
  <si>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</si>
  <si>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</si>
  <si>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</si>
  <si>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</si>
  <si>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</si>
  <si>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</si>
  <si>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</si>
  <si>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</si>
  <si>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</si>
  <si>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</si>
  <si>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</si>
  <si>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</si>
  <si>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</si>
  <si>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</si>
  <si>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</si>
  <si>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</si>
  <si>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</si>
  <si>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</si>
  <si>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</si>
  <si>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</si>
  <si>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</si>
  <si>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</si>
  <si>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</si>
  <si>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</si>
  <si>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</si>
  <si>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</si>
  <si>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</si>
  <si>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</si>
  <si>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</si>
  <si>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</si>
  <si>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</si>
  <si>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</si>
  <si>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</si>
  <si>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</si>
  <si>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</si>
  <si>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</si>
  <si>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</si>
  <si>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</si>
  <si>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</si>
  <si>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</si>
  <si>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</si>
  <si>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</si>
  <si>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</si>
  <si>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</si>
  <si>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</si>
  <si>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</si>
  <si>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</si>
  <si>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</si>
  <si>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</si>
  <si>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</si>
  <si>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</si>
  <si>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</si>
  <si>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</si>
  <si>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</si>
  <si>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</si>
  <si>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</si>
  <si>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</si>
  <si>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</si>
  <si>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</si>
  <si>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</si>
  <si>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</si>
  <si>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</si>
  <si>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</si>
  <si>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</si>
  <si>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</si>
  <si>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</si>
  <si>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</si>
  <si>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</si>
  <si>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</si>
  <si>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</si>
  <si>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</si>
  <si>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</si>
  <si>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</si>
  <si>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</si>
  <si>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</si>
  <si>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</si>
  <si>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</si>
  <si>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</si>
  <si>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</si>
  <si>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</si>
  <si>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</si>
  <si>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</si>
  <si>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</si>
  <si>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</si>
  <si>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</si>
  <si>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</si>
  <si>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</si>
  <si>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</si>
  <si>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</si>
  <si>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</si>
  <si>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</si>
  <si>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</si>
  <si>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</si>
  <si>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</si>
  <si>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</si>
  <si>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</si>
  <si>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</si>
  <si>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</si>
  <si>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</si>
  <si>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</si>
  <si>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</si>
  <si>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</si>
  <si>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</si>
  <si>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</si>
  <si>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</si>
  <si>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</si>
  <si>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</si>
  <si>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</si>
  <si>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</si>
  <si>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</si>
  <si>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</si>
  <si>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</si>
  <si>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</si>
  <si>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</si>
  <si>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</si>
  <si>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</si>
  <si>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</si>
  <si>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</si>
  <si>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</si>
  <si>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</si>
  <si>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</si>
  <si>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</si>
  <si>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</si>
  <si>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</si>
  <si>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</si>
  <si>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</si>
  <si>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</si>
  <si>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</si>
  <si>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</si>
  <si>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</si>
  <si>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</si>
  <si>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</si>
  <si>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</si>
  <si>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</si>
  <si>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</si>
  <si>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</si>
  <si>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</si>
  <si>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</si>
  <si>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</si>
  <si>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</si>
  <si>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</si>
  <si>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</si>
  <si>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</si>
  <si>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</si>
  <si>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</si>
  <si>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</si>
  <si>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</si>
  <si>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</si>
  <si>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</si>
  <si>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</si>
  <si>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</si>
  <si>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</si>
  <si>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</si>
  <si>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</si>
  <si>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</si>
  <si>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</si>
  <si>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</si>
  <si>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</si>
  <si>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</si>
  <si>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</si>
  <si>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</si>
  <si>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</si>
  <si>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</si>
  <si>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</si>
  <si>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</si>
  <si>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</si>
  <si>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</si>
  <si>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</si>
  <si>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</si>
  <si>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</si>
  <si>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</si>
  <si>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</si>
  <si>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</si>
  <si>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</si>
  <si>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</si>
  <si>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</si>
  <si>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</si>
  <si>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</si>
  <si>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</si>
  <si>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</si>
  <si>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</si>
  <si>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</si>
  <si>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</si>
  <si>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</si>
  <si>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</si>
  <si>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</si>
  <si>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</si>
  <si>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</si>
  <si>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</si>
  <si>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</si>
  <si>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</si>
  <si>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</si>
  <si>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</si>
  <si>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</si>
  <si>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</si>
  <si>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</si>
  <si>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</si>
  <si>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</si>
  <si>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</si>
  <si>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</si>
  <si>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</si>
  <si>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</si>
  <si>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</si>
  <si>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</si>
  <si>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</si>
  <si>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</si>
  <si>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</si>
  <si>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</si>
  <si>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</si>
  <si>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</si>
  <si>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</si>
  <si>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</si>
  <si>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</si>
  <si>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</si>
  <si>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</si>
  <si>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</si>
  <si>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</si>
  <si>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</si>
  <si>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</si>
  <si>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</si>
  <si>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</si>
  <si>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</si>
  <si>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</si>
  <si>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</si>
  <si>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</si>
  <si>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</si>
  <si>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</si>
  <si>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</si>
  <si>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</si>
  <si>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</si>
  <si>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</si>
  <si>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</si>
  <si>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</si>
  <si>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</si>
  <si>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</si>
  <si>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</si>
  <si>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</si>
  <si>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</si>
  <si>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</si>
  <si>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</si>
  <si>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</si>
  <si>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</si>
  <si>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</si>
  <si>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</si>
  <si>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</si>
  <si>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</si>
  <si>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</si>
  <si>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</si>
  <si>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</si>
  <si>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</si>
  <si>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</si>
  <si>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</si>
  <si>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</si>
  <si>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</si>
  <si>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</si>
  <si>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</si>
  <si>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</si>
  <si>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</si>
  <si>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</si>
  <si>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</si>
  <si>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</si>
  <si>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</si>
  <si>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</si>
  <si>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</si>
  <si>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</si>
  <si>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</si>
  <si>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</si>
  <si>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</si>
  <si>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</si>
  <si>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</si>
  <si>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</si>
  <si>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</si>
  <si>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</si>
  <si>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</si>
  <si>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</si>
  <si>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</si>
  <si>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</si>
  <si>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</si>
  <si>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</si>
  <si>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</si>
  <si>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</si>
  <si>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</si>
  <si>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</si>
  <si>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</si>
  <si>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</si>
  <si>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</si>
  <si>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</si>
  <si>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</si>
  <si>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</si>
  <si>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</si>
  <si>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</si>
  <si>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</si>
  <si>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</si>
  <si>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</si>
  <si>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</si>
  <si>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</si>
  <si>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</si>
  <si>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</si>
  <si>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</si>
  <si>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</si>
  <si>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</si>
  <si>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</si>
  <si>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</si>
  <si>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</si>
  <si>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</si>
  <si>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</si>
  <si>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</si>
  <si>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</si>
  <si>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</si>
  <si>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</si>
  <si>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</si>
  <si>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</si>
  <si>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</si>
  <si>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</si>
  <si>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</si>
  <si>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</si>
  <si>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</si>
  <si>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</si>
  <si>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</si>
  <si>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</si>
  <si>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</si>
  <si>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</si>
  <si>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</si>
  <si>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</si>
  <si>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</si>
  <si>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</si>
  <si>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</si>
  <si>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</si>
  <si>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</si>
  <si>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</si>
  <si>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</si>
  <si>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</si>
  <si>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</si>
  <si>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</si>
  <si>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</si>
  <si>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</si>
  <si>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</si>
  <si>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</si>
  <si>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</si>
  <si>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</si>
  <si>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</si>
  <si>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</si>
  <si>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</si>
  <si>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</si>
  <si>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</si>
  <si>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</si>
  <si>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</si>
  <si>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</si>
  <si>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</si>
  <si>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</si>
  <si>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</si>
  <si>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</si>
  <si>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</si>
  <si>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</si>
  <si>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</si>
  <si>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</si>
  <si>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</si>
  <si>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</si>
  <si>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</si>
  <si>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</si>
  <si>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</si>
  <si>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</si>
  <si>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</si>
  <si>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</si>
  <si>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</si>
  <si>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</si>
  <si>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</si>
  <si>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</si>
  <si>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</si>
  <si>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</si>
  <si>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</si>
  <si>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</si>
  <si>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</si>
  <si>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</si>
  <si>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</si>
  <si>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</si>
  <si>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</si>
  <si>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</si>
  <si>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</si>
  <si>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</si>
  <si>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</si>
  <si>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</si>
  <si>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</si>
  <si>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</si>
  <si>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</si>
  <si>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</si>
  <si>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</si>
  <si>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</si>
  <si>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</si>
  <si>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</si>
  <si>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</si>
  <si>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</si>
  <si>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</si>
  <si>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</si>
  <si>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</si>
  <si>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</si>
  <si>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</si>
  <si>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</si>
  <si>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</si>
  <si>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</si>
  <si>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</si>
  <si>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</si>
  <si>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</si>
  <si>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</si>
  <si>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</si>
  <si>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</si>
  <si>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</si>
  <si>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</si>
  <si>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</si>
  <si>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</si>
  <si>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</si>
  <si>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</si>
  <si>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</si>
  <si>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</si>
  <si>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</si>
  <si>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</si>
  <si>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</si>
  <si>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</si>
  <si>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</si>
  <si>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</si>
  <si>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</si>
  <si>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</si>
  <si>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</si>
  <si>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</si>
  <si>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</si>
  <si>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</si>
  <si>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</si>
  <si>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</si>
  <si>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</si>
  <si>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</si>
  <si>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</si>
  <si>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</si>
  <si>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</si>
  <si>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</si>
  <si>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</si>
  <si>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</si>
  <si>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</si>
  <si>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</si>
  <si>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</si>
  <si>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</si>
  <si>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</si>
  <si>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</si>
  <si>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</si>
  <si>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</si>
  <si>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</si>
  <si>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</si>
  <si>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</si>
  <si>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</si>
  <si>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</si>
  <si>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</si>
  <si>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</si>
  <si>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</si>
  <si>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</si>
  <si>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</si>
  <si>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</si>
  <si>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</si>
  <si>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</si>
  <si>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</si>
  <si>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</si>
  <si>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</si>
  <si>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</si>
  <si>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</si>
  <si>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</si>
  <si>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</si>
  <si>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</si>
  <si>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</si>
  <si>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</si>
  <si>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</si>
  <si>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</si>
  <si>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</si>
  <si>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</si>
  <si>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</si>
  <si>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</si>
  <si>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</si>
  <si>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</si>
  <si>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</si>
  <si>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</si>
  <si>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</si>
  <si>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</si>
  <si>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</si>
  <si>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</si>
  <si>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</si>
  <si>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</si>
  <si>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</si>
  <si>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</si>
  <si>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</si>
  <si>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</si>
  <si>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</si>
  <si>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</si>
  <si>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</si>
  <si>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</si>
  <si>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</si>
  <si>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</si>
  <si>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</si>
  <si>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</si>
  <si>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</si>
  <si>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</si>
  <si>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</si>
  <si>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</si>
  <si>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</si>
  <si>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</si>
  <si>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</si>
  <si>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</si>
  <si>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</si>
  <si>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</si>
  <si>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</si>
  <si>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</si>
  <si>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</si>
  <si>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</si>
  <si>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</si>
  <si>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</si>
  <si>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</si>
  <si>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</si>
  <si>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</si>
  <si>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</si>
  <si>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</si>
  <si>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</si>
  <si>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</si>
  <si>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</si>
  <si>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</si>
  <si>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</si>
  <si>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</si>
  <si>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</si>
  <si>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</si>
  <si>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</si>
  <si>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</si>
  <si>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</si>
  <si>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</si>
  <si>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</si>
  <si>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</si>
  <si>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</si>
  <si>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</si>
  <si>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</si>
  <si>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</si>
  <si>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</si>
  <si>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</si>
  <si>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</si>
  <si>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</si>
  <si>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</si>
  <si>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</si>
  <si>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</si>
  <si>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</si>
  <si>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</si>
  <si>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</si>
  <si>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</si>
  <si>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</si>
  <si>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</si>
  <si>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</si>
  <si>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</si>
  <si>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</si>
  <si>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</si>
  <si>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</si>
  <si>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</si>
  <si>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</si>
  <si>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</si>
  <si>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</si>
  <si>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</si>
  <si>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</si>
  <si>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</si>
  <si>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</si>
  <si>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</si>
  <si>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</si>
  <si>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</si>
  <si>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</si>
  <si>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</si>
  <si>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</si>
  <si>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</si>
  <si>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</si>
  <si>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</si>
  <si>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</si>
  <si>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</si>
  <si>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</si>
  <si>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</si>
  <si>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</si>
  <si>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</si>
  <si>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</si>
  <si>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</si>
  <si>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</si>
  <si>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</si>
  <si>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</si>
  <si>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</si>
  <si>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</si>
  <si>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</si>
  <si>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</si>
  <si>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</si>
  <si>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</si>
  <si>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</si>
  <si>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</si>
  <si>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</si>
  <si>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</si>
  <si>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</si>
  <si>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</si>
  <si>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</si>
  <si>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</si>
  <si>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</si>
  <si>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</si>
  <si>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</si>
  <si>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</si>
  <si>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</si>
  <si>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</si>
  <si>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</si>
  <si>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</si>
  <si>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</si>
  <si>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</si>
  <si>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</si>
  <si>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</si>
  <si>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</si>
  <si>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</si>
  <si>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</si>
  <si>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</si>
  <si>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</si>
  <si>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</si>
  <si>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</si>
  <si>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</si>
  <si>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</si>
  <si>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</si>
  <si>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</si>
  <si>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</si>
  <si>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</si>
  <si>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</si>
  <si>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</si>
  <si>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</si>
  <si>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</si>
  <si>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</si>
  <si>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</si>
  <si>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</si>
  <si>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</si>
  <si>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</si>
  <si>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</si>
  <si>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</si>
  <si>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</si>
  <si>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</si>
  <si>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</si>
  <si>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</si>
  <si>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</si>
  <si>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</si>
  <si>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</si>
  <si>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</si>
  <si>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</si>
  <si>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</si>
  <si>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</si>
  <si>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</si>
  <si>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</si>
  <si>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</si>
  <si>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</si>
  <si>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</si>
  <si>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</si>
  <si>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</si>
  <si>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</si>
  <si>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</si>
  <si>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</si>
  <si>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</si>
  <si>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</si>
  <si>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</si>
  <si>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</si>
  <si>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</si>
  <si>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</si>
  <si>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</si>
  <si>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</si>
  <si>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</si>
  <si>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</si>
  <si>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</si>
  <si>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</si>
  <si>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</si>
  <si>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</si>
  <si>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</si>
  <si>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</si>
  <si>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</si>
  <si>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</si>
  <si>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</si>
  <si>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</si>
  <si>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</si>
  <si>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</si>
  <si>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</si>
  <si>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</si>
  <si>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</si>
  <si>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</si>
  <si>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</si>
  <si>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</si>
  <si>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</si>
  <si>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</si>
  <si>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</si>
  <si>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</si>
  <si>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</si>
  <si>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</si>
  <si>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</si>
  <si>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</si>
  <si>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</si>
  <si>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</si>
  <si>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</si>
  <si>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</si>
  <si>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</si>
  <si>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</si>
  <si>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</si>
  <si>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</si>
  <si>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</si>
  <si>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</si>
  <si>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</si>
  <si>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</si>
  <si>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</si>
  <si>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</si>
  <si>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</si>
  <si>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</si>
  <si>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</si>
  <si>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</si>
  <si>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</si>
  <si>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</si>
  <si>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</si>
  <si>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</si>
  <si>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</si>
  <si>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</si>
  <si>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</si>
  <si>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</si>
  <si>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</si>
  <si>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</si>
  <si>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</si>
  <si>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</si>
  <si>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</si>
  <si>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</si>
  <si>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</si>
  <si>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</si>
  <si>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</si>
  <si>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</si>
  <si>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</si>
  <si>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</si>
  <si>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</si>
  <si>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</si>
  <si>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</si>
  <si>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</si>
  <si>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</si>
  <si>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</si>
  <si>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</si>
  <si>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</si>
  <si>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</si>
  <si>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</si>
  <si>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</si>
  <si>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</si>
  <si>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</si>
  <si>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</si>
  <si>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</si>
  <si>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</si>
  <si>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</si>
  <si>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</si>
  <si>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</si>
  <si>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</si>
  <si>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</si>
  <si>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</si>
  <si>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</si>
  <si>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</si>
  <si>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</si>
  <si>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</si>
  <si>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</si>
  <si>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</si>
  <si>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</si>
  <si>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</si>
  <si>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</si>
  <si>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</si>
  <si>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</si>
  <si>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</si>
  <si>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</si>
  <si>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</si>
  <si>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</si>
  <si>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</si>
  <si>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</si>
  <si>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</si>
  <si>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</si>
  <si>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</si>
  <si>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</si>
  <si>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</si>
  <si>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</si>
  <si>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</si>
  <si>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</si>
  <si>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</si>
  <si>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</si>
  <si>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</si>
  <si>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</si>
  <si>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</si>
  <si>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</si>
  <si>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</si>
  <si>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</si>
  <si>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</si>
  <si>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</si>
  <si>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</si>
  <si>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</si>
  <si>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</si>
  <si>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</si>
  <si>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</si>
  <si>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</si>
  <si>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</si>
  <si>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</si>
  <si>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</si>
  <si>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</si>
  <si>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</si>
  <si>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</si>
  <si>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</si>
  <si>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</si>
  <si>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</si>
  <si>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</si>
  <si>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</si>
  <si>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</si>
  <si>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</si>
  <si>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</si>
  <si>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</si>
  <si>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</si>
  <si>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</si>
  <si>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</si>
  <si>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</si>
  <si>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</si>
  <si>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</si>
  <si>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</si>
  <si>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</si>
  <si>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</si>
  <si>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</si>
  <si>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</si>
  <si>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</si>
  <si>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</si>
  <si>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</si>
  <si>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</si>
  <si>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</si>
  <si>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</si>
  <si>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</si>
  <si>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</si>
  <si>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</si>
  <si>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</si>
  <si>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</si>
  <si>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</si>
  <si>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</si>
  <si>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</si>
  <si>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</si>
  <si>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</si>
  <si>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</si>
  <si>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</si>
  <si>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</si>
  <si>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</si>
  <si>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</si>
  <si>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</si>
  <si>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</si>
  <si>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</si>
  <si>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</si>
  <si>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</si>
  <si>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</si>
  <si>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</si>
  <si>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</si>
  <si>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</si>
  <si>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</si>
  <si>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</si>
  <si>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</si>
  <si>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</si>
  <si>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</si>
  <si>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</si>
  <si>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</si>
  <si>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</si>
  <si>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</si>
  <si>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</si>
  <si>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</si>
  <si>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</si>
  <si>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</si>
  <si>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</si>
  <si>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</si>
  <si>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</si>
  <si>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</si>
  <si>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</si>
  <si>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</si>
  <si>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</si>
  <si>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</si>
  <si>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</si>
  <si>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</si>
  <si>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</si>
  <si>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</si>
  <si>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</si>
  <si>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</si>
  <si>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</si>
  <si>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</si>
  <si>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</si>
  <si>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</si>
  <si>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</si>
  <si>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</si>
  <si>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</si>
  <si>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</si>
  <si>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</si>
  <si>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</si>
  <si>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</si>
  <si>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</si>
  <si>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</si>
  <si>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</si>
  <si>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</si>
  <si>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</si>
  <si>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</si>
  <si>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</si>
  <si>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</si>
  <si>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</si>
  <si>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</si>
  <si>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</si>
  <si>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</si>
  <si>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</si>
  <si>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</si>
  <si>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</si>
  <si>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</si>
  <si>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</si>
  <si>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</si>
  <si>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</si>
  <si>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</si>
  <si>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</si>
  <si>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</si>
  <si>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</si>
  <si>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</si>
  <si>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</si>
  <si>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</si>
  <si>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</si>
  <si>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</si>
  <si>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</si>
  <si>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</si>
  <si>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</si>
  <si>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</si>
  <si>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</si>
  <si>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</si>
  <si>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</si>
  <si>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</si>
  <si>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</si>
  <si>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</si>
  <si>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</si>
  <si>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</si>
  <si>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</si>
  <si>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</si>
  <si>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</si>
  <si>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</si>
  <si>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</si>
  <si>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</si>
  <si>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</si>
  <si>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</si>
  <si>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</si>
  <si>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</si>
  <si>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</si>
  <si>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</si>
  <si>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</si>
  <si>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</si>
  <si>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</si>
  <si>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</si>
  <si>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</si>
  <si>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</si>
  <si>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</si>
  <si>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</si>
  <si>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</si>
  <si>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</si>
  <si>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</si>
  <si>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</si>
  <si>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</si>
  <si>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</si>
  <si>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</si>
  <si>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</si>
  <si>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</si>
  <si>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</si>
  <si>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</si>
  <si>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</si>
  <si>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</si>
  <si>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</si>
  <si>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</si>
  <si>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</si>
  <si>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</si>
  <si>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</si>
  <si>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</si>
  <si>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</si>
  <si>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</si>
  <si>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</si>
  <si>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</si>
  <si>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</si>
  <si>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</si>
  <si>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</si>
  <si>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</si>
  <si>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</si>
  <si>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</si>
  <si>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</si>
  <si>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</si>
  <si>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</si>
  <si>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</si>
  <si>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</si>
  <si>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</si>
  <si>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</si>
  <si>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</si>
  <si>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</si>
  <si>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</si>
  <si>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</si>
  <si>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</si>
  <si>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</si>
  <si>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</si>
  <si>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</si>
  <si>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</si>
  <si>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</si>
  <si>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</si>
  <si>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</si>
  <si>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</si>
  <si>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</si>
  <si>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</si>
  <si>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</si>
  <si>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</si>
  <si>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</si>
  <si>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</si>
  <si>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</si>
  <si>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</si>
  <si>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</si>
  <si>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</si>
  <si>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</si>
  <si>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</si>
  <si>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</si>
  <si>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</si>
  <si>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</si>
  <si>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</si>
  <si>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</si>
  <si>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</si>
  <si>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</si>
  <si>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</si>
  <si>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</si>
  <si>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</si>
  <si>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</si>
  <si>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</si>
  <si>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</si>
  <si>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</si>
  <si>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</si>
  <si>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</si>
  <si>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</si>
  <si>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</si>
  <si>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</si>
  <si>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</si>
  <si>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</si>
  <si>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</si>
  <si>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</si>
  <si>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</si>
  <si>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</si>
  <si>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</si>
  <si>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</si>
  <si>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</si>
  <si>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</si>
  <si>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</si>
  <si>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</si>
  <si>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</si>
  <si>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</si>
  <si>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</si>
  <si>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</si>
  <si>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</si>
  <si>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</si>
  <si>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</si>
  <si>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</si>
  <si>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</si>
  <si>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</si>
  <si>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</si>
  <si>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</si>
  <si>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</si>
  <si>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</si>
  <si>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</si>
  <si>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</si>
  <si>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</si>
  <si>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</si>
  <si>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</si>
  <si>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</si>
  <si>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</si>
  <si>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</si>
  <si>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</si>
  <si>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</si>
  <si>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</si>
  <si>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</si>
  <si>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</si>
  <si>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</si>
  <si>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</si>
  <si>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</si>
  <si>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</si>
  <si>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</si>
  <si>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</si>
  <si>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</si>
  <si>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</si>
  <si>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</si>
  <si>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</si>
  <si>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</si>
  <si>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</si>
  <si>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</si>
  <si>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</si>
  <si>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</si>
  <si>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</si>
  <si>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</si>
  <si>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</si>
  <si>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</si>
  <si>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</si>
  <si>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</si>
  <si>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</si>
  <si>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</si>
  <si>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</si>
  <si>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</si>
  <si>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</si>
  <si>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</si>
  <si>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</si>
  <si>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</si>
  <si>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</si>
  <si>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</si>
  <si>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</si>
  <si>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</si>
  <si>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</si>
  <si>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</si>
  <si>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</si>
  <si>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</si>
  <si>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</si>
  <si>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</si>
  <si>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</si>
  <si>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</si>
  <si>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</si>
  <si>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</si>
  <si>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</si>
  <si>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</si>
  <si>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</si>
  <si>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</si>
  <si>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</si>
  <si>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</si>
  <si>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</si>
  <si>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</si>
  <si>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</si>
  <si>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</si>
  <si>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</si>
  <si>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</si>
  <si>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</si>
  <si>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</si>
  <si>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</si>
  <si>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</si>
  <si>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</si>
  <si>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</si>
  <si>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</si>
  <si>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</si>
  <si>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</si>
  <si>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</si>
  <si>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</si>
  <si>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</si>
  <si>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</si>
  <si>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</si>
  <si>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</si>
  <si>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</si>
  <si>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</si>
  <si>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</si>
  <si>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</si>
  <si>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</si>
  <si>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</si>
  <si>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</si>
  <si>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</si>
  <si>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</si>
  <si>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</si>
  <si>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</si>
  <si>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</si>
  <si>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</si>
  <si>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</si>
  <si>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</si>
  <si>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</si>
  <si>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</si>
  <si>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</si>
  <si>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</si>
  <si>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</si>
  <si>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</si>
  <si>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</si>
  <si>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</si>
  <si>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</si>
  <si>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</si>
  <si>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</si>
  <si>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</si>
  <si>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</si>
  <si>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</si>
  <si>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</si>
  <si>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</si>
  <si>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</si>
  <si>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</si>
  <si>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</si>
  <si>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</si>
  <si>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</si>
  <si>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</si>
  <si>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</si>
  <si>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</si>
  <si>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</si>
  <si>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</si>
  <si>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</si>
  <si>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</si>
  <si>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</si>
  <si>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</si>
  <si>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</si>
  <si>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</si>
  <si>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</si>
  <si>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</si>
  <si>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</si>
  <si>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</si>
  <si>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</si>
  <si>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</si>
  <si>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</si>
  <si>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</si>
  <si>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</si>
  <si>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</si>
  <si>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</si>
  <si>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</si>
  <si>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</si>
  <si>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</si>
  <si>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</si>
  <si>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</si>
  <si>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</si>
  <si>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</si>
  <si>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</si>
  <si>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</si>
  <si>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</si>
  <si>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</si>
  <si>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</si>
  <si>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</si>
  <si>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</si>
  <si>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</si>
  <si>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</si>
  <si>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</si>
  <si>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</si>
  <si>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</si>
  <si>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</si>
  <si>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</si>
  <si>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</si>
  <si>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</si>
  <si>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</si>
  <si>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</si>
  <si>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</si>
  <si>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</si>
  <si>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</si>
  <si>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</si>
  <si>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</si>
  <si>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</si>
  <si>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</si>
  <si>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</si>
  <si>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</si>
  <si>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</si>
  <si>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</si>
  <si>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</si>
  <si>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</si>
  <si>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</si>
  <si>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</si>
  <si>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</si>
  <si>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</si>
  <si>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</si>
  <si>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</si>
  <si>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</si>
  <si>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</si>
  <si>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</si>
  <si>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</si>
  <si>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</si>
  <si>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</si>
  <si>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</si>
  <si>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</si>
  <si>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</si>
  <si>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</si>
  <si>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</si>
  <si>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</si>
  <si>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</si>
  <si>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</si>
  <si>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</si>
  <si>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</si>
  <si>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</si>
  <si>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</si>
  <si>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</si>
  <si>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</si>
  <si>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</si>
  <si>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</si>
  <si>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</si>
  <si>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</si>
  <si>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</si>
  <si>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</si>
  <si>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</si>
  <si>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</si>
  <si>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</si>
  <si>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</si>
  <si>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</si>
  <si>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</si>
  <si>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</si>
  <si>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</si>
  <si>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</si>
  <si>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</si>
  <si>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</si>
  <si>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</si>
  <si>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</si>
  <si>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</si>
  <si>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</si>
  <si>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</si>
  <si>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</si>
  <si>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</si>
  <si>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</si>
  <si>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</si>
  <si>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</si>
  <si>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</si>
  <si>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</si>
  <si>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</si>
  <si>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</si>
  <si>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</si>
  <si>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</si>
  <si>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</si>
  <si>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</si>
  <si>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</si>
  <si>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</si>
  <si>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</si>
  <si>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</si>
  <si>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</si>
  <si>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</si>
  <si>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</si>
  <si>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</si>
  <si>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</si>
  <si>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</si>
  <si>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</si>
  <si>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</si>
  <si>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</si>
  <si>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</si>
  <si>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</si>
  <si>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</si>
  <si>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</si>
  <si>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</si>
  <si>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</si>
  <si>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</si>
  <si>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</si>
  <si>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</si>
  <si>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</si>
  <si>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</si>
  <si>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</si>
  <si>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</si>
  <si>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</si>
  <si>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</si>
  <si>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</si>
  <si>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</si>
  <si>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</si>
  <si>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</si>
  <si>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</si>
  <si>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</si>
  <si>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</si>
  <si>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</si>
  <si>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</si>
  <si>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</si>
  <si>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</si>
  <si>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</si>
  <si>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</si>
  <si>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</si>
  <si>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</si>
  <si>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</si>
  <si>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</si>
  <si>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</si>
  <si>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</si>
  <si>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</si>
  <si>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</si>
  <si>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</si>
  <si>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</si>
  <si>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</si>
  <si>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</si>
  <si>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</si>
  <si>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</si>
  <si>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</si>
  <si>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</si>
  <si>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</si>
  <si>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</si>
  <si>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</si>
  <si>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</si>
  <si>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</si>
  <si>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</si>
  <si>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</si>
  <si>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</si>
  <si>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</si>
  <si>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</si>
  <si>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</si>
  <si>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</si>
  <si>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</si>
  <si>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</si>
  <si>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</si>
  <si>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</si>
  <si>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</si>
  <si>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</si>
  <si>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</si>
  <si>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</si>
  <si>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</si>
  <si>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</si>
  <si>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</si>
  <si>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</si>
  <si>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</si>
  <si>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</si>
  <si>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</si>
  <si>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</si>
  <si>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</si>
  <si>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</si>
  <si>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</si>
  <si>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</si>
  <si>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</si>
  <si>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</si>
  <si>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</si>
  <si>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</si>
  <si>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</si>
  <si>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</si>
  <si>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</si>
  <si>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</si>
  <si>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</si>
  <si>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</si>
  <si>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</si>
  <si>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</si>
  <si>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</si>
  <si>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</si>
  <si>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</si>
  <si>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</si>
  <si>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</si>
  <si>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</si>
  <si>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</si>
  <si>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</si>
  <si>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</si>
  <si>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</si>
  <si>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</si>
  <si>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</si>
  <si>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</si>
  <si>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</si>
  <si>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</si>
  <si>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</si>
  <si>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</si>
  <si>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</si>
  <si>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</si>
  <si>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</si>
  <si>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</si>
  <si>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</si>
  <si>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</si>
  <si>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</si>
  <si>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</si>
  <si>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</si>
  <si>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</si>
  <si>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</si>
  <si>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</si>
  <si>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</si>
  <si>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</si>
  <si>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</si>
  <si>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</si>
  <si>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</si>
  <si>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</si>
  <si>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</si>
  <si>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</si>
  <si>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</si>
  <si>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</si>
  <si>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</si>
  <si>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</si>
  <si>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</si>
  <si>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</si>
  <si>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</si>
  <si>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</si>
  <si>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</si>
  <si>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</si>
  <si>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</si>
  <si>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</si>
  <si>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</si>
  <si>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</si>
  <si>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</si>
  <si>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</si>
  <si>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</si>
  <si>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</si>
  <si>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</si>
  <si>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</si>
  <si>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</si>
  <si>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</si>
  <si>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</si>
  <si>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</si>
  <si>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</si>
  <si>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</si>
  <si>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</si>
  <si>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</si>
  <si>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</si>
  <si>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</si>
  <si>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</si>
  <si>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</si>
  <si>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</si>
  <si>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</si>
  <si>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</si>
  <si>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</si>
  <si>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</si>
  <si>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</si>
  <si>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</si>
  <si>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</si>
  <si>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</si>
  <si>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</si>
  <si>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</si>
  <si>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</si>
  <si>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</si>
  <si>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</si>
  <si>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</si>
  <si>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</si>
  <si>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</si>
  <si>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</si>
  <si>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</si>
  <si>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</si>
  <si>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</si>
  <si>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</si>
  <si>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</si>
  <si>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</si>
  <si>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</si>
  <si>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</si>
  <si>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</si>
  <si>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</si>
  <si>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</si>
  <si>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</si>
  <si>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</si>
  <si>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</si>
  <si>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</si>
  <si>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</si>
  <si>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</si>
  <si>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</si>
  <si>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</si>
  <si>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</si>
  <si>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</si>
  <si>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</si>
  <si>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</si>
  <si>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</si>
  <si>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</si>
  <si>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</si>
  <si>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</si>
  <si>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</si>
  <si>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</si>
  <si>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</si>
  <si>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</si>
  <si>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</si>
  <si>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</si>
  <si>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</si>
  <si>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</si>
  <si>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</si>
  <si>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</si>
  <si>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</si>
  <si>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</si>
  <si>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</si>
  <si>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</si>
  <si>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</si>
  <si>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</si>
  <si>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</si>
  <si>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</si>
  <si>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</si>
  <si>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</si>
  <si>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</si>
  <si>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</si>
  <si>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</si>
  <si>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</si>
  <si>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</si>
  <si>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</si>
  <si>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</si>
  <si>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</si>
  <si>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</si>
  <si>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</si>
  <si>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</si>
  <si>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</si>
  <si>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</si>
  <si>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</si>
  <si>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</si>
  <si>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</si>
  <si>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</si>
  <si>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</si>
  <si>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</si>
  <si>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</si>
  <si>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</si>
  <si>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</si>
  <si>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</si>
  <si>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</si>
  <si>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</si>
  <si>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</si>
  <si>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</si>
  <si>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</si>
  <si>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</si>
  <si>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</si>
  <si>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</si>
  <si>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</si>
  <si>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</si>
  <si>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</si>
  <si>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</si>
  <si>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</si>
  <si>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</si>
  <si>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</si>
  <si>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</si>
  <si>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</si>
  <si>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</si>
  <si>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</si>
  <si>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</si>
  <si>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</si>
  <si>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</si>
  <si>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</si>
  <si>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</si>
  <si>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</si>
  <si>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</si>
  <si>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</si>
  <si>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</si>
  <si>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</si>
  <si>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</si>
  <si>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</si>
  <si>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</si>
  <si>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</si>
  <si>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</si>
  <si>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</si>
  <si>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</si>
  <si>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</si>
  <si>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</si>
  <si>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</si>
  <si>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</si>
  <si>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</si>
  <si>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</si>
  <si>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</si>
  <si>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</si>
  <si>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</si>
  <si>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</si>
  <si>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</si>
  <si>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</si>
  <si>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</si>
  <si>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</si>
  <si>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</si>
  <si>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</si>
  <si>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</si>
  <si>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</si>
  <si>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</si>
  <si>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</si>
  <si>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</si>
  <si>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</si>
  <si>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</si>
  <si>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</si>
  <si>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</si>
  <si>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</si>
  <si>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</si>
  <si>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</si>
  <si>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</si>
  <si>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</si>
  <si>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</si>
  <si>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</si>
  <si>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</si>
  <si>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</si>
  <si>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</si>
  <si>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</si>
  <si>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</si>
  <si>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</si>
  <si>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</si>
  <si>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</si>
  <si>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</si>
  <si>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</si>
  <si>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</si>
  <si>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</si>
  <si>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</si>
  <si>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</si>
  <si>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</si>
  <si>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</si>
  <si>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</si>
  <si>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</si>
  <si>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</si>
  <si>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</si>
  <si>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</si>
  <si>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</si>
  <si>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</si>
  <si>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</si>
  <si>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</si>
  <si>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</si>
  <si>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</si>
  <si>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</si>
  <si>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</si>
  <si>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</si>
  <si>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</si>
  <si>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</si>
  <si>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</si>
  <si>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</si>
  <si>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</si>
  <si>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</si>
  <si>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</si>
  <si>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</si>
  <si>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</si>
  <si>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</si>
  <si>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</si>
  <si>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</si>
  <si>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</si>
  <si>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</si>
  <si>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</si>
  <si>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</si>
  <si>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</si>
  <si>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</si>
  <si>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</si>
  <si>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</si>
  <si>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</si>
  <si>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</si>
  <si>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</si>
  <si>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</si>
  <si>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</si>
  <si>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</si>
  <si>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</si>
  <si>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</si>
  <si>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</si>
  <si>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</si>
  <si>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</si>
  <si>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</si>
  <si>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</si>
  <si>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</si>
  <si>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</si>
  <si>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</si>
  <si>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</si>
  <si>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</si>
  <si>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</si>
  <si>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</si>
  <si>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</si>
  <si>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</si>
  <si>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</si>
  <si>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</si>
  <si>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</si>
  <si>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</si>
  <si>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</si>
  <si>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</si>
  <si>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</si>
  <si>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</si>
  <si>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</si>
  <si>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</si>
  <si>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</si>
  <si>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</si>
  <si>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</si>
  <si>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</si>
  <si>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</si>
  <si>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</si>
  <si>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</si>
  <si>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</si>
  <si>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</si>
  <si>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</si>
  <si>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</si>
  <si>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</si>
  <si>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</si>
  <si>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</si>
  <si>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</si>
  <si>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</si>
  <si>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</si>
  <si>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</si>
  <si>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</si>
  <si>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</si>
  <si>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</si>
  <si>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</si>
  <si>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</si>
  <si>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</si>
  <si>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</si>
  <si>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</si>
  <si>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</si>
  <si>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</si>
  <si>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</si>
  <si>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</si>
  <si>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</si>
  <si>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</si>
  <si>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</si>
  <si>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</si>
  <si>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</si>
  <si>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</si>
  <si>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</si>
  <si>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</si>
  <si>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</si>
  <si>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</si>
  <si>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</si>
  <si>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</si>
  <si>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</si>
  <si>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</si>
  <si>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</si>
  <si>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</si>
  <si>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</si>
  <si>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</si>
  <si>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</si>
  <si>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</si>
  <si>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</si>
  <si>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</si>
  <si>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</si>
  <si>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</si>
  <si>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</si>
  <si>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</si>
  <si>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</si>
  <si>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</si>
  <si>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</si>
  <si>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</si>
  <si>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</si>
  <si>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</si>
  <si>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</si>
  <si>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</si>
  <si>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</si>
  <si>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</si>
  <si>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</si>
  <si>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</si>
  <si>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</si>
  <si>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</si>
  <si>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</si>
  <si>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</si>
  <si>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</si>
  <si>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</si>
  <si>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</si>
  <si>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</si>
  <si>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</si>
  <si>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</si>
  <si>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</si>
  <si>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</si>
  <si>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</si>
  <si>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</si>
  <si>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</si>
  <si>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</si>
  <si>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</si>
  <si>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</si>
  <si>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</si>
  <si>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</si>
  <si>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</si>
  <si>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</si>
  <si>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</si>
  <si>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</si>
  <si>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</si>
  <si>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</si>
  <si>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</si>
  <si>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</si>
  <si>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</si>
  <si>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</si>
  <si>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</si>
  <si>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</si>
  <si>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</si>
  <si>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</si>
  <si>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</si>
  <si>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</si>
  <si>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</si>
  <si>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</si>
  <si>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</si>
  <si>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</si>
  <si>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</si>
  <si>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</si>
  <si>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</si>
  <si>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</si>
  <si>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</si>
  <si>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</si>
  <si>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</si>
  <si>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</si>
  <si>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</si>
  <si>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</si>
  <si>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</si>
  <si>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</si>
  <si>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</si>
  <si>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</si>
  <si>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</si>
  <si>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</si>
  <si>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</si>
  <si>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</si>
  <si>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</si>
  <si>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</si>
  <si>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</si>
  <si>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</si>
  <si>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</si>
  <si>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</si>
  <si>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</si>
  <si>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</si>
  <si>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</si>
  <si>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</si>
  <si>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</si>
  <si>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</si>
  <si>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</si>
  <si>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</si>
  <si>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</si>
  <si>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</si>
  <si>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</si>
  <si>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</si>
  <si>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</si>
  <si>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</si>
  <si>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</si>
  <si>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</si>
  <si>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</si>
  <si>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</si>
  <si>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</si>
  <si>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</si>
  <si>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</si>
  <si>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</si>
  <si>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</si>
  <si>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</si>
  <si>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</si>
  <si>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</si>
  <si>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</si>
  <si>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</si>
  <si>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</si>
  <si>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</si>
  <si>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</si>
  <si>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</si>
  <si>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</si>
  <si>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</si>
  <si>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</si>
  <si>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</si>
  <si>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</si>
  <si>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</si>
  <si>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</si>
  <si>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</si>
  <si>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</si>
  <si>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</si>
  <si>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</si>
  <si>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</si>
  <si>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</si>
  <si>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</si>
  <si>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</si>
  <si>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</si>
  <si>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</si>
  <si>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</si>
  <si>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</si>
  <si>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</si>
  <si>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</si>
  <si>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</si>
  <si>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</si>
  <si>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</si>
  <si>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</si>
  <si>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</si>
  <si>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</si>
  <si>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</si>
  <si>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</si>
  <si>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</si>
  <si>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</si>
  <si>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</si>
  <si>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</si>
  <si>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</si>
  <si>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</si>
  <si>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</si>
  <si>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</si>
  <si>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</si>
  <si>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</si>
  <si>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</si>
  <si>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</si>
  <si>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</si>
  <si>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</si>
  <si>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</si>
  <si>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</si>
  <si>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</si>
  <si>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</si>
  <si>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</si>
  <si>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</si>
  <si>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</si>
  <si>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</si>
  <si>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</si>
  <si>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</si>
  <si>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</si>
  <si>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</si>
  <si>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</si>
  <si>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</si>
  <si>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</si>
  <si>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</si>
  <si>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</si>
  <si>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</si>
  <si>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</si>
  <si>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</si>
  <si>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</si>
  <si>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</si>
  <si>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</si>
  <si>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</si>
  <si>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</si>
  <si>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</si>
  <si>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</si>
  <si>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</si>
  <si>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</si>
  <si>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</si>
  <si>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</si>
  <si>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</si>
  <si>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</si>
  <si>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</si>
  <si>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</si>
  <si>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</si>
  <si>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</si>
  <si>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</si>
  <si>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</si>
  <si>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</si>
  <si>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</si>
  <si>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</si>
  <si>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</si>
  <si>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</si>
  <si>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</si>
  <si>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</si>
  <si>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</si>
  <si>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</si>
  <si>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</si>
  <si>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</si>
  <si>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</si>
  <si>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</si>
  <si>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</si>
  <si>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</si>
  <si>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</si>
  <si>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</si>
  <si>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</si>
  <si>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</si>
  <si>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</si>
  <si>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</si>
  <si>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</si>
  <si>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</si>
  <si>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</si>
  <si>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</si>
  <si>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</si>
  <si>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</si>
  <si>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</si>
  <si>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</si>
  <si>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</si>
  <si>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</si>
  <si>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</si>
  <si>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</si>
  <si>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</si>
  <si>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</si>
  <si>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</si>
  <si>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</si>
  <si>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</si>
  <si>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</si>
  <si>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</si>
  <si>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</si>
  <si>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</si>
  <si>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</si>
  <si>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</si>
  <si>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</si>
  <si>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</si>
  <si>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</si>
  <si>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</si>
  <si>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</si>
  <si>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</si>
  <si>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</si>
  <si>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</si>
  <si>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</si>
  <si>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</si>
  <si>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</si>
  <si>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</si>
  <si>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</si>
  <si>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</si>
  <si>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</si>
  <si>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</si>
  <si>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</si>
  <si>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</si>
  <si>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</si>
  <si>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</si>
  <si>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</si>
  <si>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</si>
  <si>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</si>
  <si>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</si>
  <si>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</si>
  <si>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</si>
  <si>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</si>
  <si>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</si>
  <si>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</si>
  <si>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</si>
  <si>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</si>
  <si>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</si>
  <si>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</si>
  <si>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</si>
  <si>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</si>
  <si>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</si>
  <si>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</si>
  <si>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</si>
  <si>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</si>
  <si>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</si>
  <si>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</si>
  <si>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</si>
  <si>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</si>
  <si>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</si>
  <si>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</si>
  <si>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</si>
  <si>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</si>
  <si>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</si>
  <si>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</si>
  <si>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</si>
  <si>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</si>
  <si>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</si>
  <si>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</si>
  <si>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</si>
  <si>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</si>
  <si>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</si>
  <si>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</si>
  <si>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</si>
  <si>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</si>
  <si>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</si>
  <si>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</si>
  <si>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</si>
  <si>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</si>
  <si>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</si>
  <si>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</si>
  <si>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</si>
  <si>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</si>
  <si>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</si>
  <si>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</si>
  <si>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</si>
  <si>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</si>
  <si>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</si>
  <si>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</si>
  <si>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</si>
  <si>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</si>
  <si>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</si>
  <si>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</si>
  <si>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</si>
  <si>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</si>
  <si>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</si>
  <si>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</si>
  <si>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</si>
  <si>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</si>
  <si>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</si>
  <si>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</si>
  <si>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</si>
  <si>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</si>
  <si>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</si>
  <si>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</si>
  <si>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</si>
  <si>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</si>
  <si>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</si>
  <si>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</si>
  <si>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</si>
  <si>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</si>
  <si>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</si>
  <si>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</si>
  <si>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</si>
  <si>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</si>
  <si>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</si>
  <si>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</si>
  <si>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</si>
  <si>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</si>
  <si>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</si>
  <si>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</si>
  <si>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</si>
  <si>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</si>
  <si>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</si>
  <si>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</si>
  <si>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</si>
  <si>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</si>
  <si>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</si>
  <si>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</si>
  <si>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</si>
  <si>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</si>
  <si>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</si>
  <si>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</si>
  <si>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</si>
  <si>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</si>
  <si>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</si>
  <si>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</si>
  <si>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</si>
  <si>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</si>
  <si>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</si>
  <si>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</si>
  <si>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</si>
  <si>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</si>
  <si>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</si>
  <si>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</si>
  <si>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</si>
  <si>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</si>
  <si>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</si>
  <si>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</si>
  <si>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</si>
  <si>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</si>
  <si>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</si>
  <si>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</si>
  <si>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</si>
  <si>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</si>
  <si>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</si>
  <si>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</si>
  <si>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</si>
  <si>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</si>
  <si>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</si>
  <si>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</si>
  <si>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</si>
  <si>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</si>
  <si>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</si>
  <si>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</si>
  <si>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</si>
  <si>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</si>
  <si>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</si>
  <si>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</si>
  <si>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</si>
  <si>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</si>
  <si>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</si>
  <si>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</si>
  <si>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</si>
  <si>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</si>
  <si>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</si>
  <si>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</si>
  <si>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</si>
  <si>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</si>
  <si>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</si>
  <si>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</si>
  <si>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</si>
  <si>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</si>
  <si>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</si>
  <si>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</si>
  <si>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</si>
  <si>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</si>
  <si>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</si>
  <si>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</si>
  <si>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</si>
  <si>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</si>
  <si>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</si>
  <si>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</si>
  <si>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</si>
  <si>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</si>
  <si>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</si>
  <si>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</si>
  <si>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</si>
  <si>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</si>
  <si>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</si>
  <si>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</si>
  <si>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</si>
  <si>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</si>
  <si>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</si>
  <si>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</si>
  <si>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</si>
  <si>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</si>
  <si>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</si>
  <si>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</si>
  <si>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</si>
  <si>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</si>
  <si>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</si>
  <si>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</si>
  <si>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</si>
  <si>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</si>
  <si>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</si>
  <si>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</si>
  <si>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</si>
  <si>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</si>
  <si>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</si>
  <si>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</si>
  <si>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</si>
  <si>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</si>
  <si>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</si>
  <si>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</si>
  <si>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</si>
  <si>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</si>
  <si>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</si>
  <si>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</si>
  <si>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</si>
  <si>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</si>
  <si>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</si>
  <si>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</si>
  <si>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</si>
  <si>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</si>
  <si>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</si>
  <si>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</si>
  <si>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</si>
  <si>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</si>
  <si>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</si>
  <si>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</si>
  <si>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</si>
  <si>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</si>
  <si>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</si>
  <si>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</si>
  <si>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</si>
  <si>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</si>
  <si>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</si>
  <si>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</si>
  <si>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</si>
  <si>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</si>
  <si>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</si>
  <si>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</si>
  <si>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</si>
  <si>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</si>
  <si>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</si>
  <si>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</si>
  <si>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</si>
  <si>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</si>
  <si>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</si>
  <si>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</si>
  <si>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</si>
  <si>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</si>
  <si>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</si>
  <si>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</si>
  <si>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</si>
  <si>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</si>
  <si>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</si>
  <si>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</si>
  <si>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</si>
  <si>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</si>
  <si>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</si>
  <si>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</si>
  <si>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</si>
  <si>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</si>
  <si>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</si>
  <si>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</si>
  <si>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</si>
  <si>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</si>
  <si>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</si>
  <si>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</si>
  <si>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</si>
  <si>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</si>
  <si>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</si>
  <si>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</si>
  <si>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</si>
  <si>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</si>
  <si>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</si>
  <si>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</si>
  <si>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</si>
  <si>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</si>
  <si>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</si>
  <si>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</si>
  <si>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</si>
  <si>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</si>
  <si>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</si>
  <si>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</si>
  <si>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</si>
  <si>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</si>
  <si>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</si>
  <si>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</si>
  <si>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</si>
  <si>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</si>
  <si>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</si>
  <si>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</si>
  <si>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</si>
  <si>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</si>
  <si>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</si>
  <si>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</si>
  <si>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</si>
  <si>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</si>
  <si>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</si>
  <si>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</si>
  <si>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</si>
  <si>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</si>
  <si>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</si>
  <si>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</si>
  <si>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</si>
  <si>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</si>
  <si>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</si>
  <si>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</si>
  <si>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</si>
  <si>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</si>
  <si>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</si>
  <si>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</si>
  <si>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</si>
  <si>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</si>
  <si>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</si>
  <si>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</si>
  <si>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</si>
  <si>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</si>
  <si>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</si>
  <si>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</si>
  <si>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</si>
  <si>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</si>
  <si>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</si>
  <si>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</si>
  <si>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</si>
  <si>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</si>
  <si>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</si>
  <si>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</si>
  <si>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</si>
  <si>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</si>
  <si>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</si>
  <si>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</si>
  <si>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</si>
  <si>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</si>
  <si>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</si>
  <si>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</si>
  <si>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</si>
  <si>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</si>
  <si>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</si>
  <si>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</si>
  <si>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</si>
  <si>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</si>
  <si>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</si>
  <si>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</si>
  <si>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</si>
  <si>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</si>
  <si>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</si>
  <si>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</si>
  <si>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</si>
  <si>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</si>
  <si>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</si>
  <si>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</si>
  <si>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</si>
  <si>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</si>
  <si>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</si>
  <si>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</si>
  <si>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</si>
  <si>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</si>
  <si>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</si>
  <si>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</si>
  <si>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</si>
  <si>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</si>
  <si>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</si>
  <si>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</si>
  <si>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</si>
  <si>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</si>
  <si>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</si>
  <si>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</si>
  <si>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</si>
  <si>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</si>
  <si>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</si>
  <si>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</si>
  <si>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</si>
  <si>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</si>
  <si>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</si>
  <si>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</si>
  <si>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</si>
  <si>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</si>
  <si>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</si>
  <si>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</si>
  <si>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</si>
  <si>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</si>
  <si>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</si>
  <si>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</si>
  <si>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</si>
  <si>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</si>
  <si>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</si>
  <si>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</si>
  <si>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</si>
  <si>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</si>
  <si>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</si>
  <si>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</si>
  <si>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</si>
  <si>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</si>
  <si>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</si>
  <si>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</si>
  <si>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</si>
  <si>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</si>
  <si>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</si>
  <si>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</si>
  <si>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</si>
  <si>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</si>
  <si>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</si>
  <si>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</si>
  <si>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</si>
  <si>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</si>
  <si>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</si>
  <si>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</si>
  <si>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</si>
  <si>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</si>
  <si>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</si>
  <si>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</si>
  <si>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</si>
  <si>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</si>
  <si>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</si>
  <si>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</si>
  <si>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</si>
  <si>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</si>
  <si>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</si>
  <si>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</si>
  <si>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</si>
  <si>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</si>
  <si>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</si>
  <si>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</si>
  <si>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</si>
  <si>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</si>
  <si>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</si>
  <si>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</si>
  <si>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</si>
  <si>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</si>
  <si>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</si>
  <si>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</si>
  <si>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</si>
  <si>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</si>
  <si>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</si>
  <si>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</si>
  <si>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</si>
  <si>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</si>
  <si>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</si>
  <si>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</si>
  <si>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</si>
  <si>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</si>
  <si>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</si>
  <si>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</si>
  <si>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</si>
  <si>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</si>
  <si>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</si>
  <si>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</si>
  <si>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</si>
  <si>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</si>
  <si>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</si>
  <si>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</si>
  <si>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</si>
  <si>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</si>
  <si>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</si>
  <si>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</si>
  <si>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</si>
  <si>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</si>
  <si>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</si>
  <si>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</si>
  <si>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</si>
  <si>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</si>
  <si>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</si>
  <si>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</si>
  <si>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</si>
  <si>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</si>
  <si>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</si>
  <si>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</si>
  <si>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</si>
  <si>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</si>
  <si>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</si>
  <si>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</si>
  <si>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</si>
  <si>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</si>
  <si>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</si>
  <si>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</si>
  <si>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</si>
  <si>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</si>
  <si>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</si>
  <si>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</si>
  <si>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</si>
  <si>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</si>
  <si>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</si>
  <si>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</si>
  <si>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</si>
  <si>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</si>
  <si>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</si>
  <si>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</si>
  <si>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</si>
  <si>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</si>
  <si>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</si>
  <si>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</si>
  <si>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</si>
  <si>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</si>
  <si>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</si>
  <si>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</si>
  <si>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</si>
  <si>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</si>
  <si>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</si>
  <si>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</si>
  <si>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</si>
  <si>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</si>
  <si>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</si>
  <si>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</si>
  <si>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</si>
  <si>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</si>
  <si>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</si>
  <si>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</si>
  <si>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</si>
  <si>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</si>
  <si>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</si>
  <si>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</si>
  <si>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</si>
  <si>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</si>
  <si>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</si>
  <si>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</si>
  <si>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</si>
  <si>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</si>
  <si>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</si>
  <si>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</si>
  <si>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</si>
  <si>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</si>
  <si>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</si>
  <si>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</si>
  <si>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</si>
  <si>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</si>
  <si>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</si>
  <si>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</si>
  <si>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</si>
  <si>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</si>
  <si>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</si>
  <si>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</si>
  <si>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</si>
  <si>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</si>
  <si>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</si>
  <si>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</si>
  <si>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</si>
  <si>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</si>
  <si>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</si>
  <si>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</si>
  <si>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</si>
  <si>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</si>
  <si>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</si>
  <si>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</si>
  <si>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</si>
  <si>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</si>
  <si>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</si>
  <si>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</si>
  <si>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</si>
  <si>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</si>
  <si>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</si>
  <si>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</si>
  <si>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</si>
  <si>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</si>
  <si>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</si>
  <si>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</si>
  <si>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</si>
  <si>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</si>
  <si>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</si>
  <si>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</si>
  <si>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</si>
  <si>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</si>
  <si>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</si>
  <si>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</si>
  <si>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</si>
  <si>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</si>
  <si>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</si>
  <si>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</si>
  <si>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</si>
  <si>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</si>
  <si>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</si>
  <si>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</si>
  <si>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</si>
  <si>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</si>
  <si>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</si>
  <si>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</si>
  <si>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</si>
  <si>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</si>
  <si>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</si>
  <si>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</si>
  <si>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</si>
  <si>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</si>
  <si>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</si>
  <si>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</si>
  <si>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</si>
  <si>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</si>
  <si>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</si>
  <si>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</si>
  <si>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</si>
  <si>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</si>
  <si>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</si>
  <si>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</si>
  <si>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</si>
  <si>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</si>
  <si>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</si>
  <si>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</si>
  <si>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</si>
  <si>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</si>
  <si>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</si>
  <si>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</si>
  <si>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</si>
  <si>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</si>
  <si>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</si>
  <si>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</si>
  <si>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</si>
  <si>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</si>
  <si>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</si>
  <si>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</si>
  <si>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</si>
  <si>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</si>
  <si>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</si>
  <si>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</si>
  <si>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</si>
  <si>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</si>
  <si>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</si>
  <si>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</si>
  <si>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</si>
  <si>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</si>
  <si>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</si>
  <si>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</si>
  <si>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</si>
  <si>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</si>
  <si>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</si>
  <si>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</si>
  <si>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</si>
  <si>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</si>
  <si>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</si>
  <si>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</si>
  <si>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</si>
  <si>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</si>
  <si>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</si>
  <si>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</si>
  <si>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</si>
  <si>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</si>
  <si>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</si>
  <si>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</si>
  <si>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</si>
  <si>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</si>
  <si>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</si>
  <si>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</si>
  <si>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</si>
  <si>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</si>
  <si>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</si>
  <si>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</si>
  <si>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</si>
  <si>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</si>
  <si>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</si>
  <si>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</si>
  <si>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</si>
  <si>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</si>
  <si>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</si>
  <si>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</si>
  <si>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</si>
  <si>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</si>
  <si>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</si>
  <si>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</si>
  <si>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</si>
  <si>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</si>
  <si>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</si>
  <si>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</si>
  <si>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</si>
  <si>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</si>
  <si>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</si>
  <si>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</si>
  <si>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</si>
  <si>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</si>
  <si>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</si>
  <si>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</si>
  <si>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</si>
  <si>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</si>
  <si>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</si>
  <si>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</si>
  <si>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</si>
  <si>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</si>
  <si>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</si>
  <si>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</si>
  <si>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</si>
  <si>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</si>
  <si>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</si>
  <si>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</si>
  <si>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</si>
  <si>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</si>
  <si>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</si>
  <si>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</si>
  <si>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</si>
  <si>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</si>
  <si>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</si>
  <si>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</si>
  <si>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</si>
  <si>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</si>
  <si>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</si>
  <si>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</si>
  <si>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</si>
  <si>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</si>
  <si>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</si>
  <si>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</si>
  <si>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</si>
  <si>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</si>
  <si>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</si>
  <si>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</si>
  <si>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</si>
  <si>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</si>
  <si>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</si>
  <si>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</si>
  <si>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</si>
  <si>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</si>
  <si>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</si>
  <si>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</si>
  <si>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</si>
  <si>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</si>
  <si>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</si>
  <si>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</si>
  <si>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</si>
  <si>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</si>
  <si>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</si>
  <si>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</si>
  <si>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</si>
  <si>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</si>
  <si>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</si>
  <si>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</si>
  <si>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</si>
  <si>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</si>
  <si>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</si>
  <si>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</si>
  <si>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</si>
  <si>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</si>
  <si>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</si>
  <si>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</si>
  <si>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</si>
  <si>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</si>
  <si>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</si>
  <si>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</si>
  <si>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</si>
  <si>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</si>
  <si>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</si>
  <si>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</si>
  <si>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</si>
  <si>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</si>
  <si>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</si>
  <si>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</si>
  <si>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</si>
  <si>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</si>
  <si>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</si>
  <si>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</si>
  <si>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</si>
  <si>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</si>
  <si>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</si>
  <si>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</si>
  <si>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</si>
  <si>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</si>
  <si>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</si>
  <si>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</si>
  <si>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</si>
  <si>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</si>
  <si>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</si>
  <si>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</si>
  <si>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</si>
  <si>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</si>
  <si>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</si>
  <si>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</si>
  <si>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</si>
  <si>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</si>
  <si>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</si>
  <si>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</si>
  <si>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</si>
  <si>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</si>
  <si>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</si>
  <si>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</si>
  <si>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</si>
  <si>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</si>
  <si>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</si>
  <si>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</si>
  <si>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</si>
  <si>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</si>
  <si>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</si>
  <si>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</si>
  <si>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</si>
  <si>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</si>
  <si>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</si>
  <si>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</si>
  <si>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</si>
  <si>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</si>
  <si>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</si>
  <si>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</si>
  <si>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</si>
  <si>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</si>
  <si>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</si>
  <si>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</si>
  <si>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</si>
  <si>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</si>
  <si>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</si>
  <si>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</si>
  <si>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</si>
  <si>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</si>
  <si>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</si>
  <si>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</si>
  <si>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</si>
  <si>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</si>
  <si>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</si>
  <si>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</si>
  <si>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</si>
  <si>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</si>
  <si>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</si>
  <si>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</si>
  <si>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</si>
  <si>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</si>
  <si>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</si>
  <si>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</si>
  <si>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</si>
  <si>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</si>
  <si>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</si>
  <si>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</si>
  <si>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</si>
  <si>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</si>
  <si>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</si>
  <si>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</si>
  <si>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</si>
  <si>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</si>
  <si>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</si>
  <si>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</si>
  <si>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</si>
  <si>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</si>
  <si>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</si>
  <si>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</si>
  <si>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</si>
  <si>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</si>
  <si>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</si>
  <si>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</si>
  <si>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</si>
  <si>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</si>
  <si>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</si>
  <si>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</si>
  <si>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</si>
  <si>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</si>
  <si>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</si>
  <si>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</si>
  <si>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</si>
  <si>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</si>
  <si>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</si>
  <si>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</si>
  <si>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</si>
  <si>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</si>
  <si>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</si>
  <si>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</si>
  <si>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</si>
  <si>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</si>
  <si>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</si>
  <si>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</si>
  <si>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</si>
  <si>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</si>
  <si>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</si>
  <si>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</si>
  <si>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</si>
  <si>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</si>
  <si>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</si>
  <si>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</si>
  <si>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</si>
  <si>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</si>
  <si>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</si>
  <si>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</si>
  <si>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</si>
  <si>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</si>
  <si>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</si>
  <si>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</si>
  <si>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</si>
  <si>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</si>
  <si>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</si>
  <si>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</si>
  <si>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</si>
  <si>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</si>
  <si>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</si>
  <si>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</si>
  <si>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</si>
  <si>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</si>
  <si>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</si>
  <si>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</si>
  <si>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</si>
  <si>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</si>
  <si>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</si>
  <si>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</si>
  <si>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</si>
  <si>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</si>
  <si>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</si>
  <si>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</si>
  <si>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</si>
  <si>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</si>
  <si>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</si>
  <si>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</si>
  <si>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</si>
  <si>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</si>
  <si>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</si>
  <si>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</si>
  <si>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</si>
  <si>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</si>
  <si>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</si>
  <si>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</si>
  <si>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</si>
  <si>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</si>
  <si>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</si>
  <si>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</si>
  <si>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</si>
  <si>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</si>
  <si>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</si>
  <si>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</si>
  <si>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</si>
  <si>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</si>
  <si>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</si>
  <si>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</si>
  <si>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</si>
  <si>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</si>
  <si>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</si>
  <si>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</si>
  <si>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</si>
  <si>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</si>
  <si>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</si>
  <si>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</si>
  <si>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</si>
  <si>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</si>
  <si>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</si>
  <si>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</si>
  <si>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</si>
  <si>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</si>
  <si>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</si>
  <si>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</si>
  <si>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</si>
  <si>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</si>
  <si>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</si>
  <si>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</si>
  <si>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</si>
  <si>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</si>
  <si>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</si>
  <si>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</si>
  <si>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</si>
  <si>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</si>
  <si>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</si>
  <si>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</si>
  <si>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</si>
  <si>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</si>
  <si>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</si>
  <si>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</si>
  <si>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</si>
  <si>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</si>
  <si>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</si>
  <si>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</si>
  <si>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</si>
  <si>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</si>
  <si>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</si>
  <si>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</si>
  <si>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</si>
  <si>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</si>
  <si>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</si>
  <si>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</si>
  <si>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</si>
  <si>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</si>
  <si>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</si>
  <si>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</si>
  <si>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</si>
  <si>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</si>
  <si>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</si>
  <si>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</si>
  <si>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</si>
  <si>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</si>
  <si>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</si>
  <si>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</si>
  <si>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</si>
  <si>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</si>
  <si>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</si>
  <si>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</si>
  <si>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</si>
  <si>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</si>
  <si>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</si>
  <si>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</si>
  <si>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</si>
  <si>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</si>
  <si>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</si>
  <si>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</si>
  <si>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</si>
  <si>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</si>
  <si>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</si>
  <si>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</si>
  <si>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</si>
  <si>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</si>
  <si>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</si>
  <si>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</si>
  <si>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</si>
  <si>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</si>
  <si>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</si>
  <si>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</si>
  <si>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</si>
  <si>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</si>
  <si>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</si>
  <si>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</si>
  <si>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</si>
  <si>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</si>
  <si>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</si>
  <si>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</si>
  <si>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</si>
  <si>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</si>
  <si>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</si>
  <si>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</si>
  <si>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</si>
  <si>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</si>
  <si>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</si>
  <si>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</si>
  <si>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</si>
  <si>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</si>
  <si>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</si>
  <si>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</si>
  <si>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</si>
  <si>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</si>
  <si>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</si>
  <si>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</si>
  <si>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</si>
  <si>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</si>
  <si>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</si>
  <si>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</si>
  <si>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</si>
  <si>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</si>
  <si>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</si>
  <si>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</si>
  <si>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</si>
  <si>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</si>
  <si>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</si>
  <si>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</si>
  <si>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</si>
  <si>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</si>
  <si>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</si>
  <si>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</si>
  <si>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</si>
  <si>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</si>
  <si>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</si>
  <si>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</si>
  <si>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</si>
  <si>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</si>
  <si>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</si>
  <si>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</si>
  <si>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</si>
  <si>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</si>
  <si>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</si>
  <si>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</si>
  <si>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</si>
  <si>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</si>
  <si>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</si>
  <si>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</si>
  <si>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</si>
  <si>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</si>
  <si>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</si>
  <si>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</si>
  <si>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</si>
  <si>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</si>
  <si>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</si>
  <si>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</si>
  <si>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</si>
  <si>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</si>
  <si>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</si>
  <si>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</si>
  <si>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</si>
  <si>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</si>
  <si>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</si>
  <si>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</si>
  <si>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</si>
  <si>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</si>
  <si>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</si>
  <si>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</si>
  <si>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</si>
  <si>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</si>
  <si>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</si>
  <si>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</si>
  <si>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</si>
  <si>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</si>
  <si>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</si>
  <si>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</si>
  <si>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</si>
  <si>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</si>
  <si>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</si>
  <si>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</si>
  <si>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</si>
  <si>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</si>
  <si>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</si>
  <si>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</si>
  <si>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</si>
  <si>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</si>
  <si>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</si>
  <si>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</si>
  <si>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</si>
  <si>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</si>
  <si>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</si>
  <si>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</si>
  <si>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</si>
  <si>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</si>
  <si>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</si>
  <si>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</si>
  <si>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</si>
  <si>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</si>
  <si>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</si>
  <si>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</si>
  <si>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</si>
  <si>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</si>
  <si>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</si>
  <si>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</si>
  <si>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</si>
  <si>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</si>
  <si>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</si>
  <si>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</si>
  <si>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</si>
  <si>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</si>
  <si>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</si>
  <si>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</si>
  <si>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</si>
  <si>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</si>
  <si>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</si>
  <si>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</si>
  <si>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</si>
  <si>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</si>
  <si>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</si>
  <si>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</si>
  <si>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</si>
  <si>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</si>
  <si>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</si>
  <si>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</si>
  <si>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</si>
  <si>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</si>
  <si>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</si>
  <si>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</si>
  <si>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</si>
  <si>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</si>
  <si>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</si>
  <si>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</si>
  <si>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</si>
  <si>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</si>
  <si>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</si>
  <si>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</si>
  <si>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</si>
  <si>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</si>
  <si>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</si>
  <si>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</si>
  <si>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</si>
  <si>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</si>
  <si>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</si>
  <si>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</si>
  <si>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</si>
  <si>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</si>
  <si>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</si>
  <si>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</si>
  <si>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</si>
  <si>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</si>
  <si>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</si>
  <si>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</si>
  <si>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</si>
  <si>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</si>
  <si>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</si>
  <si>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</si>
  <si>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</si>
  <si>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</si>
  <si>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</si>
  <si>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</si>
  <si>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</si>
  <si>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</si>
  <si>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</si>
  <si>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</si>
  <si>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</si>
  <si>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</si>
  <si>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</si>
  <si>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</si>
  <si>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</si>
  <si>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</si>
  <si>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</si>
  <si>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</si>
  <si>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</si>
  <si>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</si>
  <si>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</si>
  <si>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</si>
  <si>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</si>
  <si>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</si>
  <si>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</si>
  <si>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</si>
  <si>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</si>
  <si>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</si>
  <si>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</si>
  <si>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</si>
  <si>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</si>
  <si>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</si>
  <si>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</si>
  <si>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</si>
  <si>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</si>
  <si>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</si>
  <si>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</si>
  <si>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</si>
  <si>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</si>
  <si>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</si>
  <si>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</si>
  <si>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</si>
  <si>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</si>
  <si>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</si>
  <si>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</si>
  <si>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</si>
  <si>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</si>
  <si>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</si>
  <si>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</si>
  <si>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</si>
  <si>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</si>
  <si>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</si>
  <si>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</si>
  <si>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</si>
  <si>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</si>
  <si>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</si>
  <si>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</si>
  <si>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</si>
  <si>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</si>
  <si>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</si>
  <si>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</si>
  <si>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</si>
  <si>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</si>
  <si>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</si>
  <si>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</si>
  <si>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</si>
  <si>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</si>
  <si>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</si>
  <si>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</si>
  <si>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</si>
  <si>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</si>
  <si>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</si>
  <si>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</si>
  <si>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</si>
  <si>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</si>
  <si>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</si>
  <si>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</si>
  <si>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</si>
  <si>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</si>
  <si>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</si>
  <si>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</si>
  <si>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</si>
  <si>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</si>
  <si>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</si>
  <si>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</si>
  <si>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</si>
  <si>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</si>
  <si>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</si>
  <si>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</si>
  <si>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</si>
  <si>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</si>
  <si>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</si>
  <si>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</si>
  <si>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</si>
  <si>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</si>
  <si>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</si>
  <si>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</si>
  <si>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</si>
  <si>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</si>
  <si>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</si>
  <si>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</si>
  <si>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</si>
  <si>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</si>
  <si>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</si>
  <si>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</si>
  <si>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</si>
  <si>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</si>
  <si>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</si>
  <si>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</si>
  <si>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</si>
  <si>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</si>
  <si>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</si>
  <si>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</si>
  <si>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</si>
  <si>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</si>
  <si>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</si>
  <si>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</si>
  <si>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</si>
  <si>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</si>
  <si>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</si>
  <si>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</si>
  <si>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</si>
  <si>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</si>
  <si>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</si>
  <si>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</si>
  <si>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</si>
  <si>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</si>
  <si>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</si>
  <si>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</si>
  <si>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</si>
  <si>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</si>
  <si>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</si>
  <si>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</si>
  <si>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</si>
  <si>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</si>
  <si>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</si>
  <si>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</si>
  <si>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</si>
  <si>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</si>
  <si>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</si>
  <si>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</si>
  <si>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</si>
  <si>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</si>
  <si>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</si>
  <si>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</si>
  <si>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</si>
  <si>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</si>
  <si>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</si>
  <si>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</si>
  <si>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</si>
  <si>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</si>
  <si>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</si>
  <si>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</si>
  <si>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</si>
  <si>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</si>
  <si>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</si>
  <si>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</si>
  <si>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</si>
  <si>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</si>
  <si>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</si>
  <si>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</si>
  <si>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</si>
  <si>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</si>
  <si>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</si>
  <si>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</si>
  <si>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</si>
  <si>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</si>
  <si>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</si>
  <si>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</si>
  <si>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</si>
  <si>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</si>
  <si>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</si>
  <si>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</si>
  <si>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</si>
  <si>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</si>
  <si>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</si>
  <si>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</si>
  <si>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</si>
  <si>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</si>
  <si>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</si>
  <si>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</si>
  <si>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</si>
  <si>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</si>
  <si>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</si>
  <si>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</si>
  <si>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</si>
  <si>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</si>
  <si>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</si>
  <si>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</si>
  <si>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</si>
  <si>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</si>
  <si>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</si>
  <si>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</si>
  <si>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</si>
  <si>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</si>
  <si>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</si>
  <si>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</si>
  <si>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</si>
  <si>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</si>
  <si>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</si>
  <si>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</si>
  <si>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</si>
  <si>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</si>
  <si>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</si>
  <si>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</si>
  <si>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</si>
  <si>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</si>
  <si>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</si>
  <si>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</si>
  <si>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</si>
  <si>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</si>
  <si>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</si>
  <si>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</si>
  <si>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</si>
  <si>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</si>
  <si>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</si>
  <si>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</si>
  <si>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</si>
  <si>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</si>
  <si>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</si>
  <si>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</si>
  <si>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</si>
  <si>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</si>
  <si>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</si>
  <si>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</si>
  <si>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</si>
  <si>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</si>
  <si>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</si>
  <si>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</si>
  <si>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</si>
  <si>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</si>
  <si>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</si>
  <si>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</si>
  <si>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</si>
  <si>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</si>
  <si>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</si>
  <si>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</si>
  <si>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</si>
  <si>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</si>
  <si>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</si>
  <si>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</si>
  <si>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</si>
  <si>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</si>
  <si>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</si>
  <si>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</si>
  <si>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</si>
  <si>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</si>
  <si>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</si>
  <si>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</si>
  <si>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</si>
  <si>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</si>
  <si>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</si>
  <si>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</si>
  <si>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</si>
  <si>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</si>
  <si>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</si>
  <si>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</si>
  <si>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</si>
  <si>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</si>
  <si>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</si>
  <si>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</si>
  <si>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</si>
  <si>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</si>
  <si>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</si>
  <si>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</si>
  <si>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</si>
  <si>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</si>
  <si>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</si>
  <si>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</si>
  <si>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</si>
  <si>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</si>
  <si>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</si>
  <si>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</si>
  <si>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</si>
  <si>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</si>
  <si>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</si>
  <si>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</si>
  <si>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</si>
  <si>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</si>
  <si>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</si>
  <si>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</si>
  <si>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</si>
  <si>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</si>
  <si>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</si>
  <si>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</si>
  <si>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</si>
  <si>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</si>
  <si>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</si>
  <si>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</si>
  <si>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</si>
  <si>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</si>
  <si>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</si>
  <si>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</si>
  <si>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</si>
  <si>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</si>
  <si>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</si>
  <si>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</si>
  <si>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</si>
  <si>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</si>
  <si>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</si>
  <si>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</si>
  <si>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</si>
  <si>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</si>
  <si>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</si>
  <si>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</si>
  <si>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</si>
  <si>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</si>
  <si>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</si>
  <si>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</si>
  <si>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</si>
  <si>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</si>
  <si>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</si>
  <si>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</si>
  <si>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</si>
  <si>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</si>
  <si>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</si>
  <si>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</si>
  <si>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</si>
  <si>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</si>
  <si>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</si>
  <si>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</si>
  <si>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</si>
  <si>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</si>
  <si>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</si>
  <si>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</si>
  <si>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</si>
  <si>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</si>
  <si>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</si>
  <si>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</si>
  <si>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</si>
  <si>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</si>
  <si>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</si>
  <si>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</si>
  <si>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</si>
  <si>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</si>
  <si>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</si>
  <si>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</si>
  <si>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</si>
  <si>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</si>
  <si>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</si>
  <si>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</si>
  <si>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</si>
  <si>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</si>
  <si>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</si>
  <si>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</si>
  <si>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</si>
  <si>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</si>
  <si>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</si>
  <si>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</si>
  <si>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</si>
  <si>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</si>
  <si>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</si>
  <si>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</si>
  <si>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</si>
  <si>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</si>
  <si>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</si>
  <si>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</si>
  <si>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</si>
  <si>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</si>
  <si>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</si>
  <si>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</si>
  <si>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</si>
  <si>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</si>
  <si>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</si>
  <si>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</si>
  <si>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</si>
  <si>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</si>
  <si>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</si>
  <si>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</si>
  <si>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</si>
  <si>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</si>
  <si>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</si>
  <si>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</si>
  <si>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</si>
  <si>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</si>
  <si>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</si>
  <si>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</si>
  <si>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</si>
  <si>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</si>
  <si>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</si>
  <si>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</si>
  <si>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</si>
  <si>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</si>
  <si>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</si>
  <si>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</si>
  <si>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</si>
  <si>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</si>
  <si>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</si>
  <si>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</si>
  <si>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</si>
  <si>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</si>
  <si>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</si>
  <si>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</si>
  <si>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</si>
  <si>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</si>
  <si>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</si>
  <si>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</si>
  <si>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</si>
  <si>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</si>
  <si>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</si>
  <si>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</si>
  <si>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</si>
  <si>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</si>
  <si>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</si>
  <si>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</si>
  <si>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</si>
  <si>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</si>
  <si>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</si>
  <si>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</si>
  <si>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</si>
  <si>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</si>
  <si>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</si>
  <si>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</si>
  <si>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</si>
  <si>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</si>
  <si>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</si>
  <si>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</si>
  <si>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</si>
  <si>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</si>
  <si>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</si>
  <si>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</si>
  <si>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</si>
  <si>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</si>
  <si>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</si>
  <si>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</si>
  <si>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</si>
  <si>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</si>
  <si>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</si>
  <si>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</si>
  <si>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</si>
  <si>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</si>
  <si>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</si>
  <si>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</si>
  <si>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</si>
  <si>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</si>
  <si>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</si>
  <si>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</si>
  <si>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</si>
  <si>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</si>
  <si>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</si>
  <si>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</si>
  <si>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</si>
  <si>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</si>
  <si>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</si>
  <si>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</si>
  <si>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</si>
  <si>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</si>
  <si>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</si>
  <si>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</si>
  <si>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</si>
  <si>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</si>
  <si>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</si>
  <si>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</si>
  <si>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</si>
  <si>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</si>
  <si>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</si>
  <si>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</si>
  <si>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</si>
  <si>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</si>
  <si>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</si>
  <si>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</si>
  <si>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</si>
  <si>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</si>
  <si>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</si>
  <si>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</si>
  <si>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</si>
  <si>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</si>
  <si>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</si>
  <si>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</si>
  <si>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</si>
  <si>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</si>
  <si>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</si>
  <si>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</si>
  <si>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</si>
  <si>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</si>
  <si>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</si>
  <si>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</si>
  <si>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</si>
  <si>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</si>
  <si>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</si>
  <si>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</si>
  <si>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</si>
  <si>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</si>
  <si>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</si>
  <si>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</si>
  <si>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</si>
  <si>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</si>
  <si>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</si>
  <si>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</si>
  <si>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</si>
  <si>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</si>
  <si>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</si>
  <si>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</si>
  <si>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</si>
  <si>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</si>
  <si>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</si>
  <si>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</si>
  <si>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</si>
  <si>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</si>
  <si>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</si>
  <si>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</si>
  <si>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</si>
  <si>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</si>
  <si>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</si>
  <si>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</si>
  <si>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</si>
  <si>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</si>
  <si>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</si>
  <si>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</si>
  <si>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</si>
  <si>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</si>
  <si>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</si>
  <si>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</si>
  <si>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</si>
  <si>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</si>
  <si>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</si>
  <si>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</si>
  <si>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</si>
  <si>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</si>
  <si>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</si>
  <si>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</si>
  <si>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</si>
  <si>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</si>
  <si>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</si>
  <si>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</si>
  <si>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</si>
  <si>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</si>
  <si>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</si>
  <si>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</si>
  <si>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</si>
  <si>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</si>
  <si>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</si>
  <si>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</si>
  <si>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</si>
  <si>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</si>
  <si>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</si>
  <si>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</si>
  <si>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</si>
  <si>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</si>
  <si>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</si>
  <si>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</si>
  <si>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</si>
  <si>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</si>
  <si>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</si>
  <si>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</si>
  <si>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</si>
  <si>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</si>
  <si>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</si>
  <si>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</si>
  <si>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</si>
  <si>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</si>
  <si>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</si>
  <si>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</si>
  <si>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</si>
  <si>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</si>
  <si>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</si>
  <si>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</si>
  <si>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</si>
  <si>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</si>
  <si>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</si>
  <si>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</si>
  <si>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</si>
  <si>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</si>
  <si>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</si>
  <si>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</si>
  <si>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</si>
  <si>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</si>
  <si>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</si>
  <si>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</si>
  <si>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</si>
  <si>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</si>
  <si>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</si>
  <si>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</si>
  <si>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</si>
  <si>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</si>
  <si>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</si>
  <si>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</si>
  <si>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</si>
  <si>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</si>
  <si>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</si>
  <si>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</si>
  <si>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</si>
  <si>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</si>
  <si>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</si>
  <si>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</si>
  <si>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</si>
  <si>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</si>
  <si>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</si>
  <si>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</si>
  <si>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</si>
  <si>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</si>
  <si>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</si>
  <si>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</si>
  <si>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</si>
  <si>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</si>
  <si>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</si>
  <si>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</si>
  <si>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</si>
  <si>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</si>
  <si>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</si>
  <si>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</si>
  <si>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</si>
  <si>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</si>
  <si>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</si>
  <si>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</si>
  <si>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</si>
  <si>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</si>
  <si>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</si>
  <si>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</si>
  <si>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</si>
  <si>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</si>
  <si>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</si>
  <si>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</si>
  <si>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</si>
  <si>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</si>
  <si>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</si>
  <si>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</si>
  <si>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</si>
  <si>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</si>
  <si>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</si>
  <si>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</si>
  <si>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</si>
  <si>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</si>
  <si>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</si>
  <si>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</si>
  <si>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</si>
  <si>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</si>
  <si>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</si>
  <si>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</si>
  <si>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</si>
  <si>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</si>
  <si>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</si>
  <si>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</si>
  <si>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</si>
  <si>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</si>
  <si>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</si>
  <si>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</si>
  <si>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</si>
  <si>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</si>
  <si>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</si>
  <si>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</si>
  <si>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</si>
  <si>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</si>
  <si>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</si>
  <si>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</si>
  <si>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</si>
  <si>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</si>
  <si>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</si>
  <si>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</si>
  <si>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</si>
  <si>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</si>
  <si>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</si>
  <si>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</si>
  <si>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</si>
  <si>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</si>
  <si>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</si>
  <si>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</si>
  <si>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</si>
  <si>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</si>
  <si>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</si>
  <si>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</si>
  <si>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</si>
  <si>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</si>
  <si>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</si>
  <si>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</si>
  <si>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</si>
  <si>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</si>
  <si>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</si>
  <si>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</si>
  <si>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</si>
  <si>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</si>
  <si>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</si>
  <si>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</si>
  <si>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</si>
  <si>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</si>
  <si>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</si>
  <si>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</si>
  <si>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</si>
  <si>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</si>
  <si>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</si>
  <si>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</si>
  <si>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</si>
  <si>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</si>
  <si>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</si>
  <si>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</si>
  <si>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</si>
  <si>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</si>
  <si>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</si>
  <si>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</si>
  <si>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</si>
  <si>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</si>
  <si>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</si>
  <si>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</si>
  <si>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</si>
  <si>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</si>
  <si>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</si>
  <si>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</si>
  <si>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</si>
  <si>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</si>
  <si>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</si>
  <si>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</si>
  <si>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</si>
  <si>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</si>
  <si>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</si>
  <si>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</si>
  <si>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</si>
  <si>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</si>
  <si>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</si>
  <si>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</si>
  <si>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</si>
  <si>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</si>
  <si>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</si>
  <si>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</si>
  <si>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</si>
  <si>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</si>
  <si>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</si>
  <si>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</si>
  <si>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</si>
  <si>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</si>
  <si>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</si>
  <si>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</si>
  <si>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</si>
  <si>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</si>
  <si>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</si>
  <si>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</si>
  <si>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</si>
  <si>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</si>
  <si>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</si>
  <si>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</si>
  <si>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</si>
  <si>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</si>
  <si>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</si>
  <si>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</si>
  <si>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</si>
  <si>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</si>
  <si>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</si>
  <si>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</si>
  <si>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</si>
  <si>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</si>
  <si>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</si>
  <si>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</si>
  <si>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</si>
  <si>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</si>
  <si>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</si>
  <si>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</si>
  <si>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</si>
  <si>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</si>
  <si>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</si>
  <si>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</si>
  <si>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</si>
  <si>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</si>
  <si>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</si>
  <si>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</si>
  <si>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</si>
  <si>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</si>
  <si>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</si>
  <si>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</si>
  <si>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</si>
  <si>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</si>
  <si>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</si>
  <si>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</si>
  <si>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</si>
  <si>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</si>
  <si>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</si>
  <si>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</si>
  <si>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</si>
  <si>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</si>
  <si>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</si>
  <si>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</si>
  <si>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</si>
  <si>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</si>
  <si>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</si>
  <si>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</si>
  <si>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</si>
  <si>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</si>
  <si>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</si>
  <si>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</si>
  <si>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</si>
  <si>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</si>
  <si>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</si>
  <si>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</si>
  <si>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</si>
  <si>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</si>
  <si>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</si>
  <si>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</si>
  <si>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</si>
  <si>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</si>
  <si>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</si>
  <si>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</si>
  <si>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</si>
  <si>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</si>
  <si>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</si>
  <si>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</si>
  <si>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</si>
  <si>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</si>
  <si>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</si>
  <si>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</si>
  <si>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</si>
  <si>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</si>
  <si>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</si>
  <si>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</si>
  <si>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</si>
  <si>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</si>
  <si>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</si>
  <si>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</si>
  <si>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</si>
  <si>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</si>
  <si>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</si>
  <si>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</si>
  <si>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</si>
  <si>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</si>
  <si>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</si>
  <si>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</si>
  <si>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</si>
  <si>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</si>
  <si>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</si>
  <si>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</si>
  <si>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</si>
  <si>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</si>
  <si>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</si>
  <si>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</si>
  <si>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</si>
  <si>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</si>
  <si>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</si>
  <si>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</si>
  <si>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</si>
  <si>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</si>
  <si>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</si>
  <si>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</si>
  <si>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</si>
  <si>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</si>
  <si>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</si>
  <si>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</si>
  <si>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</si>
  <si>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</si>
  <si>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</si>
  <si>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</si>
  <si>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</si>
  <si>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</si>
  <si>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</si>
  <si>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</si>
  <si>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</si>
  <si>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</si>
  <si>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</si>
  <si>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</si>
  <si>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</si>
  <si>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</si>
  <si>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</si>
  <si>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</si>
  <si>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</si>
  <si>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</si>
  <si>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</si>
  <si>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</si>
  <si>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</si>
  <si>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</si>
  <si>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</si>
  <si>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</si>
  <si>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</si>
  <si>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</si>
  <si>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</si>
  <si>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</si>
  <si>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</si>
  <si>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</si>
  <si>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</si>
  <si>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</si>
  <si>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</si>
  <si>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</si>
  <si>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</si>
  <si>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</si>
  <si>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</si>
  <si>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</si>
  <si>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</si>
  <si>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</si>
  <si>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</si>
  <si>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</si>
  <si>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</si>
  <si>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</si>
  <si>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</si>
  <si>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</si>
  <si>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</si>
  <si>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</si>
  <si>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</si>
  <si>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</si>
  <si>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</si>
  <si>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</si>
  <si>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</si>
  <si>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</si>
  <si>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</si>
  <si>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</si>
  <si>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</si>
  <si>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</si>
  <si>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</si>
  <si>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</si>
  <si>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</si>
  <si>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</si>
  <si>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</si>
  <si>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</si>
  <si>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</si>
  <si>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</si>
  <si>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</si>
  <si>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</si>
  <si>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</si>
  <si>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</si>
  <si>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</si>
  <si>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</si>
  <si>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</si>
  <si>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</si>
  <si>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</si>
  <si>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</si>
  <si>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</si>
  <si>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</si>
  <si>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</si>
  <si>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</si>
  <si>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</si>
  <si>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</si>
  <si>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</si>
  <si>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</si>
  <si>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</si>
  <si>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</si>
  <si>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</si>
  <si>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</si>
  <si>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</si>
  <si>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</si>
  <si>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</si>
  <si>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</si>
  <si>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</si>
  <si>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</si>
  <si>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</si>
  <si>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</si>
  <si>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</si>
  <si>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</si>
  <si>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</si>
  <si>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</si>
  <si>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</si>
  <si>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</si>
  <si>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</si>
  <si>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</si>
  <si>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</si>
  <si>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</si>
  <si>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</si>
  <si>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</si>
  <si>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</si>
  <si>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</si>
  <si>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</si>
  <si>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</si>
  <si>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</si>
  <si>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</si>
  <si>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</si>
  <si>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</si>
  <si>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</si>
  <si>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</si>
  <si>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</si>
  <si>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</si>
  <si>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</si>
  <si>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</si>
  <si>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</si>
  <si>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</si>
  <si>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</si>
  <si>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</si>
  <si>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</si>
  <si>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</si>
  <si>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</si>
  <si>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</si>
  <si>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</si>
  <si>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</si>
  <si>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</si>
  <si>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</si>
  <si>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</si>
  <si>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</si>
  <si>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</si>
  <si>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</si>
  <si>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</si>
  <si>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</si>
  <si>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</si>
  <si>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</si>
  <si>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</si>
  <si>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</si>
  <si>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</si>
  <si>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</si>
  <si>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</si>
  <si>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</si>
  <si>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</si>
  <si>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</si>
  <si>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</si>
  <si>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</si>
  <si>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</si>
  <si>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</si>
  <si>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</si>
  <si>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</si>
  <si>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</si>
  <si>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</si>
  <si>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</si>
  <si>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</si>
  <si>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</si>
  <si>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</si>
  <si>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</si>
  <si>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</si>
  <si>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</si>
  <si>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</si>
  <si>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</si>
  <si>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</si>
  <si>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</si>
  <si>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</si>
  <si>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</si>
  <si>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</si>
  <si>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</si>
  <si>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</si>
  <si>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</si>
  <si>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</si>
  <si>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</si>
  <si>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</si>
  <si>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</si>
  <si>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</si>
  <si>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</si>
  <si>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</si>
  <si>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</si>
  <si>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</si>
  <si>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</si>
  <si>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</si>
  <si>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</si>
  <si>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</si>
  <si>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</si>
  <si>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</si>
  <si>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</si>
  <si>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</si>
  <si>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</si>
  <si>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</si>
  <si>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</si>
  <si>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</si>
  <si>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</si>
  <si>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</si>
  <si>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</si>
  <si>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</si>
  <si>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</si>
  <si>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</si>
  <si>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</si>
  <si>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</si>
  <si>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</si>
  <si>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</si>
  <si>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</si>
  <si>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</si>
  <si>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</si>
  <si>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</si>
  <si>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</si>
  <si>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</si>
  <si>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</si>
  <si>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</si>
  <si>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</si>
  <si>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</si>
  <si>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</si>
  <si>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</si>
  <si>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</si>
  <si>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</si>
  <si>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</si>
  <si>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</si>
  <si>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</si>
  <si>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</si>
  <si>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</si>
  <si>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</si>
  <si>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</si>
  <si>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</si>
  <si>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</si>
  <si>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</si>
  <si>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</si>
  <si>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</si>
  <si>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</si>
  <si>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</si>
  <si>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</si>
  <si>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</si>
  <si>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</si>
  <si>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</si>
  <si>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</si>
  <si>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</si>
  <si>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</si>
  <si>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</si>
  <si>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</si>
  <si>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</si>
  <si>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</si>
  <si>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</si>
  <si>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</si>
  <si>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</si>
  <si>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</si>
  <si>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</si>
  <si>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</si>
  <si>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</si>
  <si>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</si>
  <si>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</si>
  <si>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</si>
  <si>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</si>
  <si>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</si>
  <si>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</si>
  <si>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</si>
  <si>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</si>
  <si>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</si>
  <si>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</si>
  <si>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</si>
  <si>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</si>
  <si>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</si>
  <si>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</si>
  <si>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</si>
  <si>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</si>
  <si>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</si>
  <si>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</si>
  <si>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</si>
  <si>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</si>
  <si>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</si>
  <si>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</si>
  <si>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</si>
  <si>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</si>
  <si>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</si>
  <si>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</si>
  <si>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</si>
  <si>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</si>
  <si>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</si>
  <si>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</si>
  <si>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</si>
  <si>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</si>
  <si>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</si>
  <si>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</si>
  <si>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</si>
  <si>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</si>
  <si>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</si>
  <si>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</si>
  <si>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</si>
  <si>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</si>
  <si>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</si>
  <si>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</si>
  <si>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</si>
  <si>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</si>
  <si>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</si>
  <si>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</si>
  <si>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</si>
  <si>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</si>
  <si>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</si>
  <si>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</si>
  <si>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</si>
  <si>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</si>
  <si>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</si>
  <si>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</si>
  <si>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</si>
  <si>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</si>
  <si>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</si>
  <si>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</si>
  <si>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</si>
  <si>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</si>
  <si>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</si>
  <si>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</si>
  <si>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</si>
  <si>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</si>
  <si>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</si>
  <si>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</si>
  <si>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</si>
  <si>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</si>
  <si>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</si>
  <si>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</si>
  <si>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</si>
  <si>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</si>
  <si>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</si>
  <si>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</si>
  <si>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</si>
  <si>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</si>
  <si>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</si>
  <si>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</si>
  <si>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</si>
  <si>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</si>
  <si>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</si>
  <si>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</si>
  <si>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</si>
  <si>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</si>
  <si>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</si>
  <si>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</si>
  <si>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</si>
  <si>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</si>
  <si>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</si>
  <si>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</si>
  <si>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</si>
  <si>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</si>
  <si>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</si>
  <si>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</si>
  <si>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</si>
  <si>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</si>
  <si>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</si>
  <si>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</si>
  <si>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</si>
  <si>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</si>
  <si>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</si>
  <si>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</si>
  <si>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</si>
  <si>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</si>
  <si>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</si>
  <si>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</si>
  <si>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</si>
  <si>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</si>
  <si>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</si>
  <si>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</si>
  <si>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</si>
  <si>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</si>
  <si>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</si>
  <si>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</si>
  <si>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</si>
  <si>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</si>
  <si>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</si>
  <si>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</si>
  <si>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</si>
  <si>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</si>
  <si>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</si>
  <si>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</si>
  <si>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</si>
  <si>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</si>
  <si>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</si>
  <si>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</si>
  <si>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</si>
  <si>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</si>
  <si>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</si>
  <si>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</si>
  <si>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</si>
  <si>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</si>
  <si>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</si>
  <si>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</si>
  <si>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</si>
  <si>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</si>
  <si>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</si>
  <si>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</si>
  <si>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</si>
  <si>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</si>
  <si>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</si>
  <si>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</si>
  <si>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</si>
  <si>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</si>
  <si>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</si>
  <si>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</si>
  <si>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</si>
  <si>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</si>
  <si>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</si>
  <si>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</si>
  <si>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</si>
  <si>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</si>
  <si>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</si>
  <si>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</si>
  <si>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</si>
  <si>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</si>
  <si>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</si>
  <si>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</si>
  <si>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</si>
  <si>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</si>
  <si>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</si>
  <si>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</si>
  <si>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</si>
  <si>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</si>
  <si>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</si>
  <si>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</si>
  <si>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</si>
  <si>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</si>
  <si>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</si>
  <si>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</si>
  <si>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</si>
  <si>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</si>
  <si>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</si>
  <si>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</si>
  <si>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</si>
  <si>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</si>
  <si>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</si>
  <si>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</si>
  <si>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</si>
  <si>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</si>
  <si>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</si>
  <si>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</si>
  <si>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</si>
  <si>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</si>
  <si>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</si>
  <si>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</si>
  <si>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</si>
  <si>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</si>
  <si>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</si>
  <si>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</si>
  <si>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</si>
  <si>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</si>
  <si>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</si>
  <si>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</si>
  <si>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</si>
  <si>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</si>
  <si>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</si>
  <si>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</si>
  <si>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</si>
  <si>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</si>
  <si>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</si>
  <si>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</si>
  <si>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</si>
  <si>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</si>
  <si>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</si>
  <si>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</si>
  <si>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</si>
  <si>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</si>
  <si>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</si>
  <si>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</si>
  <si>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</si>
  <si>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</si>
  <si>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</si>
  <si>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</si>
  <si>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</si>
  <si>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</si>
  <si>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</si>
  <si>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</si>
  <si>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</si>
  <si>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</si>
  <si>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</si>
  <si>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</si>
  <si>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</si>
  <si>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</si>
  <si>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</si>
  <si>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</si>
  <si>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</si>
  <si>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</si>
  <si>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</si>
  <si>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</si>
  <si>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</si>
  <si>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</si>
  <si>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</si>
  <si>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</si>
  <si>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</si>
  <si>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</si>
  <si>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</si>
  <si>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</si>
  <si>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</si>
  <si>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</si>
  <si>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</si>
  <si>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</si>
  <si>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</si>
  <si>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</si>
  <si>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</si>
  <si>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</si>
  <si>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</si>
  <si>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</si>
  <si>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</si>
  <si>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</si>
  <si>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</si>
  <si>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</si>
  <si>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</si>
  <si>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</si>
  <si>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</si>
  <si>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</si>
  <si>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</si>
  <si>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</si>
  <si>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</si>
  <si>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</si>
  <si>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</si>
  <si>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</si>
  <si>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</si>
  <si>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</si>
  <si>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</si>
  <si>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</si>
  <si>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</si>
  <si>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</si>
  <si>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</si>
  <si>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</si>
  <si>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</si>
  <si>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</si>
  <si>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</si>
  <si>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</si>
  <si>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</si>
  <si>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</si>
  <si>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</si>
  <si>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</si>
  <si>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</si>
  <si>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</si>
  <si>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</si>
  <si>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</si>
  <si>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</si>
  <si>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</si>
  <si>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</si>
  <si>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</si>
  <si>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</si>
  <si>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</si>
  <si>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</si>
  <si>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</si>
  <si>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</si>
  <si>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</si>
  <si>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</si>
  <si>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</si>
  <si>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</si>
  <si>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</si>
  <si>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</si>
  <si>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</si>
  <si>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</si>
  <si>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</si>
  <si>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</si>
  <si>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</si>
  <si>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</si>
  <si>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</si>
  <si>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</si>
  <si>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</si>
  <si>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</si>
  <si>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</si>
  <si>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</si>
  <si>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</si>
  <si>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</si>
  <si>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</si>
  <si>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</si>
  <si>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</si>
  <si>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</si>
  <si>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</si>
  <si>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</si>
  <si>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</si>
  <si>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</si>
  <si>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</si>
  <si>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</si>
  <si>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</si>
  <si>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</si>
  <si>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</si>
  <si>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</si>
  <si>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</si>
  <si>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</si>
  <si>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</si>
  <si>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</si>
  <si>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</si>
  <si>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</si>
  <si>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</si>
  <si>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</si>
  <si>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</si>
  <si>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</si>
  <si>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</si>
  <si>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</si>
  <si>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</si>
  <si>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</si>
  <si>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</si>
  <si>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</si>
  <si>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</si>
  <si>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</si>
  <si>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</si>
  <si>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</si>
  <si>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</si>
  <si>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</si>
  <si>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</si>
  <si>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</si>
  <si>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</si>
  <si>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</si>
  <si>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</si>
  <si>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</si>
  <si>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</si>
  <si>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</si>
  <si>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</si>
  <si>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</si>
  <si>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</si>
  <si>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</si>
  <si>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</si>
  <si>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</si>
  <si>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</si>
  <si>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</si>
  <si>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</si>
  <si>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</si>
  <si>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</si>
  <si>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</si>
  <si>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</si>
  <si>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</si>
  <si>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</si>
  <si>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</si>
  <si>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</si>
  <si>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</si>
  <si>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</si>
  <si>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</si>
  <si>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</si>
  <si>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</si>
  <si>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</si>
  <si>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</si>
  <si>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</si>
  <si>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</si>
  <si>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</si>
  <si>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</si>
  <si>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</si>
  <si>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</si>
  <si>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</si>
  <si>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</si>
  <si>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</si>
  <si>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</si>
  <si>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</si>
  <si>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</si>
  <si>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</si>
  <si>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</si>
  <si>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</si>
  <si>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</si>
  <si>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</si>
  <si>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</si>
  <si>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</si>
  <si>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</si>
  <si>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</si>
  <si>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</si>
  <si>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</si>
  <si>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</si>
  <si>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</si>
  <si>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</si>
  <si>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</si>
  <si>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</si>
  <si>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</si>
  <si>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</si>
  <si>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</si>
  <si>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</si>
  <si>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</si>
  <si>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</si>
  <si>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</si>
  <si>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</si>
  <si>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</si>
  <si>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</si>
  <si>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</si>
  <si>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</si>
  <si>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</si>
  <si>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</si>
  <si>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</si>
  <si>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</si>
  <si>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</si>
  <si>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</si>
  <si>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</si>
  <si>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</si>
  <si>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</si>
  <si>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</si>
  <si>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</si>
  <si>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</si>
  <si>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</si>
  <si>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</si>
  <si>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</si>
  <si>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</si>
  <si>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</si>
  <si>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</si>
  <si>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</si>
  <si>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</si>
  <si>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</si>
  <si>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</si>
  <si>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</si>
  <si>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</si>
  <si>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</si>
  <si>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</si>
  <si>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</si>
  <si>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</si>
  <si>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</si>
  <si>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</si>
  <si>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</si>
  <si>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</si>
  <si>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</si>
  <si>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</si>
  <si>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</si>
  <si>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</si>
  <si>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</si>
  <si>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</si>
  <si>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</si>
  <si>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</si>
  <si>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</si>
  <si>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</si>
  <si>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</si>
  <si>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</si>
  <si>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</si>
  <si>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</si>
  <si>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</si>
  <si>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</si>
  <si>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</si>
  <si>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</si>
  <si>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</si>
  <si>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</si>
  <si>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</si>
  <si>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</si>
  <si>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</si>
  <si>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</si>
  <si>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</si>
  <si>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</si>
  <si>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</si>
  <si>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</si>
  <si>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</si>
  <si>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</si>
  <si>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</si>
  <si>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</si>
  <si>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</si>
  <si>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</si>
  <si>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</si>
  <si>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</si>
  <si>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</si>
  <si>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</si>
  <si>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</si>
  <si>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</si>
  <si>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</si>
  <si>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</si>
  <si>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</si>
  <si>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</si>
  <si>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</si>
  <si>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</si>
  <si>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</si>
  <si>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</si>
  <si>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</si>
  <si>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</si>
  <si>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</si>
  <si>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</si>
  <si>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</si>
  <si>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</si>
  <si>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</si>
  <si>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</si>
  <si>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</si>
  <si>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</si>
  <si>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</si>
  <si>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</si>
  <si>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</si>
  <si>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</si>
  <si>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</si>
  <si>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</si>
  <si>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</si>
  <si>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</si>
  <si>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</si>
  <si>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</si>
  <si>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</si>
  <si>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</si>
  <si>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</si>
  <si>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</si>
  <si>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</si>
  <si>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</si>
  <si>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</si>
  <si>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</si>
  <si>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</si>
  <si>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</si>
  <si>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</si>
  <si>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</si>
  <si>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</si>
  <si>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</si>
  <si>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</si>
  <si>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</si>
  <si>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</si>
  <si>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</si>
  <si>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</si>
  <si>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</si>
  <si>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</si>
  <si>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</si>
  <si>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</si>
  <si>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</si>
  <si>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</si>
  <si>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</si>
  <si>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</si>
  <si>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</si>
  <si>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</si>
  <si>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</si>
  <si>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</si>
  <si>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</si>
  <si>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</si>
  <si>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</si>
  <si>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</si>
  <si>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</si>
  <si>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</si>
  <si>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</si>
  <si>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</si>
  <si>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</si>
  <si>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</si>
  <si>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</si>
  <si>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</si>
  <si>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</si>
  <si>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</si>
  <si>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</si>
  <si>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</si>
  <si>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</si>
  <si>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</si>
  <si>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</si>
  <si>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</si>
  <si>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</si>
  <si>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</si>
  <si>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</si>
  <si>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</si>
  <si>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</si>
  <si>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</si>
  <si>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</si>
  <si>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</si>
  <si>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</si>
  <si>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</si>
  <si>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</si>
  <si>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</si>
  <si>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</si>
  <si>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</si>
  <si>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</si>
  <si>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</si>
  <si>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</si>
  <si>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</si>
  <si>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</si>
  <si>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</si>
  <si>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</si>
  <si>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</si>
  <si>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</si>
  <si>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</si>
  <si>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</si>
  <si>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</si>
  <si>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</si>
  <si>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</si>
  <si>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</si>
  <si>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</si>
  <si>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</si>
  <si>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</si>
  <si>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</si>
  <si>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</si>
  <si>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</si>
  <si>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</si>
  <si>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</si>
  <si>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</si>
  <si>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</si>
  <si>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</si>
  <si>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</si>
  <si>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</si>
  <si>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</si>
  <si>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</si>
  <si>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</si>
  <si>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</si>
  <si>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</si>
  <si>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</si>
  <si>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</si>
  <si>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</si>
  <si>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</si>
  <si>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</si>
  <si>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</si>
  <si>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</si>
  <si>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</si>
  <si>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</si>
  <si>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</si>
  <si>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</si>
  <si>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</si>
  <si>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</si>
  <si>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</si>
  <si>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</si>
  <si>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</si>
  <si>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</si>
  <si>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</si>
  <si>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</si>
  <si>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</si>
  <si>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</si>
  <si>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</si>
  <si>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</si>
  <si>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</si>
  <si>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</si>
  <si>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</si>
  <si>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</si>
  <si>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</si>
  <si>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</si>
  <si>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</si>
  <si>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</si>
  <si>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</si>
  <si>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</si>
  <si>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</si>
  <si>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</si>
  <si>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</si>
  <si>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</si>
  <si>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</si>
  <si>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</si>
  <si>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</si>
  <si>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</si>
  <si>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</si>
  <si>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</si>
  <si>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</si>
  <si>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</si>
  <si>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</si>
  <si>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</si>
  <si>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</si>
  <si>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</si>
  <si>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</si>
  <si>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</si>
  <si>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</si>
  <si>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</si>
  <si>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</si>
  <si>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</si>
  <si>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</si>
  <si>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</si>
  <si>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</si>
  <si>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</si>
  <si>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</si>
  <si>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</si>
  <si>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</si>
  <si>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</si>
  <si>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</si>
  <si>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</si>
  <si>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</si>
  <si>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</si>
  <si>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</si>
  <si>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</si>
  <si>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</si>
  <si>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</si>
  <si>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</si>
  <si>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</si>
  <si>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</si>
  <si>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</si>
  <si>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</si>
  <si>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</si>
  <si>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</si>
  <si>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</si>
  <si>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</si>
  <si>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</si>
  <si>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</si>
  <si>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</si>
  <si>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</si>
  <si>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</si>
  <si>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</si>
  <si>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</si>
  <si>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</si>
  <si>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</si>
  <si>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</si>
  <si>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</si>
  <si>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</si>
  <si>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</si>
  <si>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</si>
  <si>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</si>
  <si>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</si>
  <si>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</si>
  <si>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</si>
  <si>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</si>
  <si>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</si>
  <si>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</si>
  <si>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</si>
  <si>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</si>
  <si>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</si>
  <si>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</si>
  <si>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</si>
  <si>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</si>
  <si>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</si>
  <si>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</si>
  <si>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</si>
  <si>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</si>
  <si>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</si>
  <si>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</si>
  <si>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</si>
  <si>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</si>
  <si>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</si>
  <si>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</si>
  <si>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</si>
  <si>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</si>
  <si>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</si>
  <si>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</si>
  <si>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</si>
  <si>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</si>
  <si>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</si>
  <si>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</si>
  <si>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</si>
  <si>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</si>
  <si>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</si>
  <si>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</si>
  <si>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</si>
  <si>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</si>
  <si>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</si>
  <si>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</si>
  <si>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</si>
  <si>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</si>
  <si>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</si>
  <si>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</si>
  <si>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</si>
  <si>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</si>
  <si>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</si>
  <si>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</si>
  <si>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</si>
  <si>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</si>
  <si>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</si>
  <si>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</si>
  <si>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</si>
  <si>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</si>
  <si>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</si>
  <si>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</si>
  <si>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</si>
  <si>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</si>
  <si>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</si>
  <si>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</si>
  <si>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</si>
  <si>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</si>
  <si>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</si>
  <si>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</si>
  <si>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</si>
  <si>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</si>
  <si>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</si>
  <si>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</si>
  <si>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</si>
  <si>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</si>
  <si>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</si>
  <si>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</si>
  <si>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</si>
  <si>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</si>
  <si>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</si>
  <si>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</si>
  <si>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</si>
  <si>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</si>
  <si>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</si>
  <si>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</si>
  <si>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</si>
  <si>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</si>
  <si>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</si>
  <si>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</si>
  <si>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</si>
  <si>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</si>
  <si>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</si>
  <si>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</si>
  <si>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</si>
  <si>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</si>
  <si>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</si>
  <si>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</si>
  <si>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</si>
  <si>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</si>
  <si>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</si>
  <si>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</si>
  <si>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</si>
  <si>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</si>
  <si>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</si>
  <si>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</si>
  <si>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</si>
  <si>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</si>
  <si>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</si>
  <si>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</si>
  <si>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</si>
  <si>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</si>
  <si>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</si>
  <si>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</si>
  <si>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</si>
  <si>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</si>
  <si>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</si>
  <si>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</si>
  <si>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</si>
  <si>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</si>
  <si>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</si>
  <si>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</si>
  <si>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</si>
  <si>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</si>
  <si>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</si>
  <si>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</si>
  <si>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</si>
  <si>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</si>
  <si>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</si>
  <si>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</si>
  <si>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</si>
  <si>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</si>
  <si>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</si>
  <si>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</si>
  <si>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</si>
  <si>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</si>
  <si>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</si>
  <si>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</si>
  <si>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</si>
  <si>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</si>
  <si>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</si>
  <si>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</si>
  <si>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</si>
  <si>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</si>
  <si>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</si>
  <si>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</si>
  <si>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</si>
  <si>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</si>
  <si>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</si>
  <si>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</si>
  <si>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</si>
  <si>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</si>
  <si>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</si>
  <si>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</si>
  <si>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</si>
  <si>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</si>
  <si>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</si>
  <si>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</si>
  <si>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</si>
  <si>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</si>
  <si>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</si>
  <si>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</si>
  <si>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</si>
  <si>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</si>
  <si>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</si>
  <si>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</si>
  <si>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</si>
  <si>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</si>
  <si>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</si>
  <si>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</si>
  <si>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</si>
  <si>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</si>
  <si>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</si>
  <si>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</si>
  <si>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</si>
  <si>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</si>
  <si>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</si>
  <si>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</si>
  <si>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</si>
  <si>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</si>
  <si>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</si>
  <si>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</si>
  <si>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</si>
  <si>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</si>
  <si>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</si>
  <si>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</si>
  <si>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</si>
  <si>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</si>
  <si>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</si>
  <si>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</si>
  <si>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</si>
  <si>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</si>
  <si>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</si>
  <si>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</si>
  <si>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</si>
  <si>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</si>
  <si>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</si>
  <si>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</si>
  <si>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</si>
  <si>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</si>
  <si>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</si>
  <si>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</si>
  <si>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</si>
  <si>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</si>
  <si>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</si>
  <si>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</si>
  <si>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</si>
  <si>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</si>
  <si>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</si>
  <si>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</si>
  <si>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</si>
  <si>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</si>
  <si>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</si>
  <si>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</si>
  <si>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</si>
  <si>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</si>
  <si>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</si>
  <si>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</si>
  <si>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</si>
  <si>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</si>
  <si>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</si>
  <si>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</si>
  <si>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</si>
  <si>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</si>
  <si>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</si>
  <si>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</si>
  <si>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</si>
  <si>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</si>
  <si>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</si>
  <si>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</si>
  <si>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</si>
  <si>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</si>
  <si>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</si>
  <si>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</si>
  <si>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</si>
  <si>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</si>
  <si>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</si>
  <si>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</si>
  <si>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</si>
  <si>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</si>
  <si>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</si>
  <si>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</si>
  <si>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</si>
  <si>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</si>
  <si>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</si>
  <si>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</si>
  <si>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</si>
  <si>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</si>
  <si>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</si>
  <si>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</si>
  <si>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</si>
  <si>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</si>
  <si>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</si>
  <si>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</si>
  <si>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</si>
  <si>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</si>
  <si>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</si>
  <si>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</si>
  <si>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</si>
  <si>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</si>
  <si>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</si>
  <si>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</si>
  <si>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</si>
  <si>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</si>
  <si>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</si>
  <si>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</si>
  <si>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</si>
  <si>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</si>
  <si>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</si>
  <si>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</si>
  <si>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</si>
  <si>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</si>
  <si>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</si>
  <si>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</si>
  <si>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</si>
  <si>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</si>
  <si>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</si>
  <si>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</si>
  <si>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</si>
  <si>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</si>
  <si>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</si>
  <si>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</si>
  <si>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</si>
  <si>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</si>
  <si>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</si>
  <si>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</si>
  <si>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</si>
  <si>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</si>
  <si>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</si>
  <si>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</si>
  <si>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</si>
  <si>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</si>
  <si>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</si>
  <si>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</si>
  <si>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</si>
  <si>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</si>
  <si>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</si>
  <si>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</si>
  <si>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</si>
  <si>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</si>
  <si>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</si>
  <si>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</si>
  <si>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</si>
  <si>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</si>
  <si>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</si>
  <si>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</si>
  <si>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</si>
  <si>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</si>
  <si>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</si>
  <si>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</si>
  <si>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</si>
  <si>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</si>
  <si>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</si>
  <si>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</si>
  <si>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</si>
  <si>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</si>
  <si>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</si>
  <si>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</si>
  <si>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</si>
  <si>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</si>
  <si>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</si>
  <si>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</si>
  <si>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</si>
  <si>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</si>
  <si>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</si>
  <si>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</si>
  <si>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</si>
  <si>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</si>
  <si>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</si>
  <si>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</si>
  <si>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</si>
  <si>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</si>
  <si>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</si>
  <si>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</si>
  <si>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</si>
  <si>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</si>
  <si>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</si>
  <si>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</si>
  <si>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</si>
  <si>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</si>
  <si>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</si>
  <si>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</si>
  <si>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</si>
  <si>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</si>
  <si>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</si>
  <si>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</si>
  <si>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</si>
  <si>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</si>
  <si>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</si>
  <si>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</si>
  <si>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</si>
  <si>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</si>
  <si>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</si>
  <si>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</si>
  <si>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</si>
  <si>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</si>
  <si>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</si>
  <si>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</si>
  <si>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</si>
  <si>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</si>
  <si>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</si>
  <si>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</si>
  <si>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</si>
  <si>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</si>
  <si>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</si>
  <si>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</si>
  <si>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</si>
  <si>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</si>
  <si>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</si>
  <si>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</si>
  <si>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</si>
  <si>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</si>
  <si>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</si>
  <si>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</si>
  <si>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</si>
  <si>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</si>
  <si>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</si>
  <si>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</si>
  <si>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</si>
  <si>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</si>
  <si>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</si>
  <si>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</si>
  <si>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</si>
  <si>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</si>
  <si>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</si>
  <si>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</si>
  <si>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</si>
  <si>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</si>
  <si>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</si>
  <si>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</si>
  <si>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</si>
  <si>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</si>
  <si>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</si>
  <si>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</si>
  <si>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</si>
  <si>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</si>
  <si>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</si>
  <si>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</si>
  <si>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</si>
  <si>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</si>
  <si>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</si>
  <si>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</si>
  <si>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</si>
  <si>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</si>
  <si>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</si>
  <si>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</si>
  <si>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</si>
  <si>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</si>
  <si>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</si>
  <si>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</si>
  <si>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</si>
  <si>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</si>
  <si>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</si>
  <si>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</si>
  <si>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</si>
  <si>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</si>
  <si>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</si>
  <si>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</si>
  <si>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</si>
  <si>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</si>
  <si>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</si>
  <si>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</si>
  <si>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</si>
  <si>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</si>
  <si>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</si>
  <si>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</si>
  <si>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</si>
  <si>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</si>
  <si>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</si>
  <si>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</si>
  <si>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</si>
  <si>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</si>
  <si>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</si>
  <si>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</si>
  <si>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</si>
  <si>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</si>
  <si>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</si>
  <si>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</si>
  <si>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</si>
  <si>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</si>
  <si>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</si>
  <si>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</si>
  <si>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</si>
  <si>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</si>
  <si>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</si>
  <si>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</si>
  <si>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</si>
  <si>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</si>
  <si>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</si>
  <si>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</si>
  <si>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</si>
  <si>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</si>
  <si>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</si>
  <si>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</si>
  <si>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</si>
  <si>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</si>
  <si>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</si>
  <si>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</si>
  <si>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</si>
  <si>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</si>
  <si>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</si>
  <si>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</si>
  <si>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</si>
  <si>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</si>
  <si>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</si>
  <si>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</si>
  <si>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</si>
  <si>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</si>
  <si>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</si>
  <si>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</si>
  <si>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</si>
  <si>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</si>
  <si>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</si>
  <si>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</si>
  <si>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</si>
  <si>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</si>
  <si>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</si>
  <si>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</si>
  <si>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</si>
  <si>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</si>
  <si>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</si>
  <si>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</si>
  <si>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</si>
  <si>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</si>
  <si>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</si>
  <si>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</si>
  <si>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</si>
  <si>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</si>
  <si>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</si>
  <si>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</si>
  <si>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</si>
  <si>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</si>
  <si>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</si>
  <si>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</si>
  <si>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</si>
  <si>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</si>
  <si>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</si>
  <si>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</si>
  <si>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</si>
  <si>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</si>
  <si>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</si>
  <si>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</si>
  <si>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</si>
  <si>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</si>
  <si>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</si>
  <si>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</si>
  <si>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</si>
  <si>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</si>
  <si>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</si>
  <si>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</si>
  <si>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</si>
  <si>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</si>
  <si>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</si>
  <si>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</si>
  <si>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</si>
  <si>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</si>
  <si>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</si>
  <si>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</si>
  <si>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</si>
  <si>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</si>
  <si>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</si>
  <si>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</si>
  <si>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</si>
  <si>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</si>
  <si>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</si>
  <si>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</si>
  <si>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</si>
  <si>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</si>
  <si>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</si>
  <si>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</si>
  <si>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</si>
  <si>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</si>
  <si>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</si>
  <si>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</si>
  <si>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</si>
  <si>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</si>
  <si>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</si>
  <si>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</si>
  <si>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</si>
  <si>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</si>
  <si>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</si>
  <si>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</si>
  <si>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</si>
  <si>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</si>
  <si>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</si>
  <si>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</si>
  <si>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</si>
  <si>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</si>
  <si>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</si>
  <si>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</si>
  <si>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</si>
  <si>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</si>
  <si>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</si>
  <si>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</si>
  <si>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</si>
  <si>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</si>
  <si>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</si>
  <si>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</si>
  <si>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</si>
  <si>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</si>
  <si>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</si>
  <si>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</si>
  <si>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</si>
  <si>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</si>
  <si>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</si>
  <si>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</si>
  <si>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</si>
  <si>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</si>
  <si>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</si>
  <si>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</si>
  <si>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</si>
  <si>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</si>
  <si>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</si>
  <si>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</si>
  <si>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</si>
  <si>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</si>
  <si>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</si>
  <si>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</si>
  <si>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</si>
  <si>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</si>
  <si>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</si>
  <si>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</si>
  <si>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</si>
  <si>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</si>
  <si>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</si>
  <si>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</si>
  <si>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</si>
  <si>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</si>
  <si>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</si>
  <si>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</si>
  <si>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</si>
  <si>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</si>
  <si>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</si>
  <si>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</si>
  <si>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</si>
  <si>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</si>
  <si>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</si>
  <si>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</si>
  <si>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</si>
  <si>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</si>
  <si>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</si>
  <si>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</si>
  <si>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</si>
  <si>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</si>
  <si>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</si>
  <si>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</si>
  <si>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</si>
  <si>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</si>
  <si>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</si>
  <si>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</si>
  <si>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</si>
  <si>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</si>
  <si>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</si>
  <si>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</si>
  <si>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</si>
  <si>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</si>
  <si>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</si>
  <si>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</si>
  <si>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</si>
  <si>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</si>
  <si>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</si>
  <si>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</si>
  <si>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</si>
  <si>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</si>
  <si>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</si>
  <si>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</si>
  <si>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</si>
  <si>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</si>
  <si>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</si>
  <si>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</si>
  <si>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</si>
  <si>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</si>
  <si>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</si>
  <si>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</si>
  <si>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</si>
  <si>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</si>
  <si>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</si>
  <si>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</si>
  <si>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</si>
  <si>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</si>
  <si>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</si>
  <si>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</si>
  <si>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</si>
  <si>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</si>
  <si>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</si>
  <si>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</si>
  <si>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</si>
  <si>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</si>
  <si>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</si>
  <si>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</si>
  <si>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</si>
  <si>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</si>
  <si>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</si>
  <si>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</si>
  <si>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</si>
  <si>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</si>
  <si>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</si>
  <si>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</si>
  <si>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</si>
  <si>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</si>
  <si>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</si>
  <si>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</si>
  <si>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</si>
  <si>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</si>
  <si>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</si>
  <si>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</si>
  <si>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</si>
  <si>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</si>
  <si>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</si>
  <si>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</si>
  <si>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</si>
  <si>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</si>
  <si>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</si>
  <si>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</si>
  <si>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</si>
  <si>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</si>
  <si>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</si>
  <si>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</si>
  <si>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</si>
  <si>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</si>
  <si>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</si>
  <si>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</si>
  <si>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</si>
  <si>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</si>
  <si>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</si>
  <si>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</si>
  <si>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</si>
  <si>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</si>
  <si>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</si>
  <si>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</si>
  <si>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</si>
  <si>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</si>
  <si>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</si>
  <si>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</si>
  <si>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</si>
  <si>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</si>
  <si>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</si>
  <si>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</si>
  <si>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</si>
  <si>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</si>
  <si>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</si>
  <si>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</si>
  <si>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</si>
  <si>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</si>
  <si>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</si>
  <si>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</si>
  <si>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</si>
  <si>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</si>
  <si>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</si>
  <si>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</si>
  <si>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</si>
  <si>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</si>
  <si>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</si>
  <si>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</si>
  <si>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</si>
  <si>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</si>
  <si>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</si>
  <si>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</si>
  <si>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</si>
  <si>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</si>
  <si>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</si>
  <si>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</si>
  <si>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</si>
  <si>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</si>
  <si>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</si>
  <si>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</si>
  <si>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</si>
  <si>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</si>
  <si>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</si>
  <si>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</si>
  <si>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</si>
  <si>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</si>
  <si>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</si>
  <si>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</si>
  <si>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</si>
  <si>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</si>
  <si>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</si>
  <si>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</si>
  <si>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</si>
  <si>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</si>
  <si>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</si>
  <si>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</si>
  <si>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</si>
  <si>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</si>
  <si>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</si>
  <si>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</si>
  <si>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</si>
  <si>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</si>
  <si>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</si>
  <si>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</si>
  <si>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</si>
  <si>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</si>
  <si>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</si>
  <si>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</si>
  <si>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</si>
  <si>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</si>
  <si>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</si>
  <si>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</si>
  <si>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</si>
  <si>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</si>
  <si>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</si>
  <si>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</si>
  <si>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</si>
  <si>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</si>
  <si>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</si>
  <si>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</si>
  <si>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</si>
  <si>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</si>
  <si>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</si>
  <si>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</si>
  <si>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</si>
  <si>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</si>
  <si>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</si>
  <si>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</si>
  <si>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</si>
  <si>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</si>
  <si>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</si>
  <si>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</si>
  <si>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</si>
  <si>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</si>
  <si>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</si>
  <si>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</si>
  <si>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</si>
  <si>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</si>
  <si>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</si>
  <si>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</si>
  <si>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</si>
  <si>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</si>
  <si>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</si>
  <si>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</si>
  <si>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</si>
  <si>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</si>
  <si>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</si>
  <si>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</si>
  <si>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</si>
  <si>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</si>
  <si>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</si>
  <si>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</si>
  <si>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</si>
  <si>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</si>
  <si>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</si>
  <si>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</si>
  <si>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</si>
  <si>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</si>
  <si>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</si>
  <si>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</si>
  <si>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</si>
  <si>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</si>
  <si>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</si>
  <si>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</si>
  <si>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</si>
  <si>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</si>
  <si>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</si>
  <si>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</si>
  <si>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</si>
  <si>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</si>
  <si>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</si>
  <si>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</si>
  <si>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</si>
  <si>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</si>
  <si>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</si>
  <si>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</si>
  <si>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</si>
  <si>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</si>
  <si>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</si>
  <si>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</si>
  <si>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</si>
  <si>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</si>
  <si>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</si>
  <si>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</si>
  <si>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</si>
  <si>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</si>
  <si>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</si>
  <si>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</si>
  <si>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</si>
  <si>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</si>
  <si>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</si>
  <si>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</si>
  <si>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</si>
  <si>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</si>
  <si>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</si>
  <si>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</si>
  <si>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</si>
  <si>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</si>
  <si>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</si>
  <si>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</si>
  <si>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</si>
  <si>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</si>
  <si>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</si>
  <si>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</si>
  <si>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</si>
  <si>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</si>
  <si>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</si>
  <si>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</si>
  <si>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</si>
  <si>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</si>
  <si>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</si>
  <si>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</si>
  <si>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</si>
  <si>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</si>
  <si>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</si>
  <si>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</si>
  <si>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</si>
  <si>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</si>
  <si>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</si>
  <si>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</si>
  <si>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</si>
  <si>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</si>
  <si>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</si>
  <si>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</si>
  <si>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</si>
  <si>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</si>
  <si>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</si>
  <si>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</si>
  <si>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</si>
  <si>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</si>
  <si>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</si>
  <si>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</si>
  <si>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</si>
  <si>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</si>
  <si>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</si>
  <si>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</si>
  <si>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</si>
  <si>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</si>
  <si>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</si>
  <si>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</si>
  <si>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</si>
  <si>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</si>
  <si>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</si>
  <si>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</si>
  <si>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</si>
  <si>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</si>
  <si>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</si>
  <si>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</si>
  <si>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</si>
  <si>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</si>
  <si>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</si>
  <si>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</si>
  <si>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</si>
  <si>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</si>
  <si>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</si>
  <si>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</si>
  <si>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</si>
  <si>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</si>
  <si>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</si>
  <si>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</si>
  <si>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</si>
  <si>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</si>
  <si>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</si>
  <si>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</si>
  <si>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</si>
  <si>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</si>
  <si>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</si>
  <si>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</si>
  <si>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</si>
  <si>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</si>
  <si>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</si>
  <si>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</si>
  <si>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</si>
  <si>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</si>
  <si>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</si>
  <si>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</si>
  <si>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</si>
  <si>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</si>
  <si>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</si>
  <si>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</si>
  <si>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</si>
  <si>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</si>
  <si>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</si>
  <si>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</si>
  <si>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</si>
  <si>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</si>
  <si>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</si>
  <si>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</si>
  <si>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</si>
  <si>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</si>
  <si>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</si>
  <si>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</si>
  <si>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</si>
  <si>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</si>
  <si>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</si>
  <si>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</si>
  <si>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</si>
  <si>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</si>
  <si>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</si>
  <si>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</si>
  <si>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</si>
  <si>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</si>
  <si>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</si>
  <si>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</si>
  <si>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</si>
  <si>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</si>
  <si>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</si>
  <si>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</si>
  <si>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</si>
  <si>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</si>
  <si>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</si>
  <si>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</si>
  <si>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</si>
  <si>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</si>
  <si>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</si>
  <si>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</si>
  <si>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</si>
  <si>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</si>
  <si>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</si>
  <si>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</si>
  <si>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</si>
  <si>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</si>
  <si>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</si>
  <si>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</si>
  <si>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</si>
  <si>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</si>
  <si>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</si>
  <si>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</si>
  <si>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</si>
  <si>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</si>
  <si>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</si>
  <si>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</si>
  <si>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</si>
  <si>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</si>
  <si>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</si>
  <si>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</si>
  <si>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</si>
  <si>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</si>
  <si>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</si>
  <si>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</si>
  <si>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</si>
  <si>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</si>
  <si>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</si>
  <si>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</si>
  <si>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</si>
  <si>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</si>
  <si>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</si>
  <si>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</si>
  <si>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</si>
  <si>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</si>
  <si>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</si>
  <si>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</si>
  <si>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</si>
  <si>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</si>
  <si>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</si>
  <si>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</si>
  <si>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</si>
  <si>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</si>
  <si>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</si>
  <si>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</si>
  <si>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</si>
  <si>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</si>
  <si>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</si>
  <si>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</si>
  <si>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</si>
  <si>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</si>
  <si>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</si>
  <si>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</si>
  <si>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</si>
  <si>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</si>
  <si>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</si>
  <si>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</si>
  <si>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</si>
  <si>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</si>
  <si>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</si>
  <si>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</si>
  <si>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</si>
  <si>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</si>
  <si>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</si>
  <si>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</si>
  <si>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</si>
  <si>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</si>
  <si>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</si>
  <si>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</si>
  <si>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</si>
  <si>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</si>
  <si>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</si>
  <si>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</si>
  <si>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</si>
  <si>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</si>
  <si>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</si>
  <si>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</si>
  <si>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</si>
  <si>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</si>
  <si>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</si>
  <si>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</si>
  <si>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</si>
  <si>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</si>
  <si>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</si>
  <si>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</si>
  <si>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</si>
  <si>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</si>
  <si>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</si>
  <si>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</si>
  <si>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</si>
  <si>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</si>
  <si>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</si>
  <si>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</si>
  <si>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</si>
  <si>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</si>
  <si>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</si>
  <si>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</si>
  <si>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</si>
  <si>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</si>
  <si>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</si>
  <si>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</si>
  <si>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</si>
  <si>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</si>
  <si>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</si>
  <si>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</si>
  <si>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</si>
  <si>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</si>
  <si>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</si>
  <si>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</si>
  <si>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</si>
  <si>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</si>
  <si>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</si>
  <si>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</si>
  <si>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</si>
  <si>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</si>
  <si>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</si>
  <si>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</si>
  <si>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</si>
  <si>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</si>
  <si>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</si>
  <si>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</si>
  <si>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</si>
  <si>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</si>
  <si>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</si>
  <si>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</si>
  <si>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</si>
  <si>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</si>
  <si>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</si>
  <si>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</si>
  <si>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</si>
  <si>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</si>
  <si>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</si>
  <si>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</si>
  <si>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</si>
  <si>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</si>
  <si>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</si>
  <si>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</si>
  <si>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</si>
  <si>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</si>
  <si>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</si>
  <si>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</si>
  <si>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</si>
  <si>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</si>
  <si>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</si>
  <si>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</si>
  <si>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</si>
  <si>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</si>
  <si>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</si>
  <si>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</si>
  <si>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</si>
  <si>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</si>
  <si>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</si>
  <si>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</si>
  <si>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</si>
  <si>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</si>
  <si>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</si>
  <si>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</si>
  <si>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</si>
  <si>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</si>
  <si>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</si>
  <si>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</si>
  <si>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</si>
  <si>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</si>
  <si>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</si>
  <si>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</si>
  <si>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</si>
  <si>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</si>
  <si>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</si>
  <si>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</si>
  <si>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</si>
  <si>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</si>
  <si>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</si>
  <si>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</si>
  <si>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</si>
  <si>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</si>
  <si>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</si>
  <si>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</si>
  <si>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</si>
  <si>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</si>
  <si>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</si>
  <si>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</si>
  <si>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</si>
  <si>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</si>
  <si>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</si>
  <si>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</si>
  <si>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</si>
  <si>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</si>
  <si>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</si>
  <si>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</si>
  <si>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</si>
  <si>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</si>
  <si>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</si>
  <si>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</si>
  <si>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</si>
  <si>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</si>
  <si>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</si>
  <si>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</si>
  <si>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</si>
  <si>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</si>
  <si>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</si>
  <si>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</si>
  <si>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</si>
  <si>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</si>
  <si>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</si>
  <si>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</si>
  <si>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</si>
  <si>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</si>
  <si>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</si>
  <si>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</si>
  <si>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</si>
  <si>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</si>
  <si>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</si>
  <si>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</si>
  <si>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</si>
  <si>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</si>
  <si>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</si>
  <si>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</si>
  <si>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</si>
  <si>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</si>
  <si>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</si>
  <si>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</si>
  <si>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</si>
  <si>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</si>
  <si>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</si>
  <si>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</si>
  <si>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</si>
  <si>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</si>
  <si>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</si>
  <si>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</si>
  <si>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</si>
  <si>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</si>
  <si>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</si>
  <si>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</si>
  <si>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</si>
  <si>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</si>
  <si>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</si>
  <si>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</si>
  <si>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</si>
  <si>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</si>
  <si>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</si>
  <si>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</si>
  <si>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</si>
  <si>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</si>
  <si>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</si>
  <si>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</si>
  <si>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</si>
  <si>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</si>
  <si>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</si>
  <si>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</si>
  <si>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</si>
  <si>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</si>
  <si>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</si>
  <si>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</si>
  <si>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</si>
  <si>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</si>
  <si>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</si>
  <si>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</si>
  <si>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</si>
  <si>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</si>
  <si>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</si>
  <si>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</si>
  <si>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</si>
  <si>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</si>
  <si>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</si>
  <si>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</si>
  <si>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</si>
  <si>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</si>
  <si>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</si>
  <si>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</si>
  <si>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</si>
  <si>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</si>
  <si>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</si>
  <si>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</si>
  <si>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</si>
  <si>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</si>
  <si>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</si>
  <si>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</si>
  <si>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</si>
  <si>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</si>
  <si>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</si>
  <si>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</si>
  <si>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</si>
  <si>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</si>
  <si>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</si>
  <si>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</si>
  <si>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</si>
  <si>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</si>
  <si>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</si>
  <si>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</si>
  <si>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</si>
  <si>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</si>
  <si>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</si>
  <si>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</si>
  <si>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</si>
  <si>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</si>
  <si>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</si>
  <si>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</si>
  <si>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</si>
  <si>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</si>
  <si>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</si>
  <si>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</si>
  <si>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</si>
  <si>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</si>
  <si>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</si>
  <si>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</si>
  <si>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</si>
  <si>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</si>
  <si>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</si>
  <si>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</si>
  <si>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</si>
  <si>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</si>
  <si>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</si>
  <si>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</si>
  <si>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</si>
  <si>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</si>
  <si>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</si>
  <si>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</si>
  <si>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</si>
  <si>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</si>
  <si>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</si>
  <si>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</si>
  <si>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</si>
  <si>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</si>
  <si>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</si>
  <si>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</si>
  <si>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</si>
  <si>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</si>
  <si>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</si>
  <si>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</si>
  <si>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</si>
  <si>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</si>
  <si>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</si>
  <si>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</si>
  <si>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</si>
  <si>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</si>
  <si>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</si>
  <si>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</si>
  <si>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</si>
  <si>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</si>
  <si>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</si>
  <si>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</si>
  <si>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</si>
  <si>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</si>
  <si>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</si>
  <si>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</si>
  <si>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</si>
  <si>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</si>
  <si>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</si>
  <si>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</si>
  <si>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</si>
  <si>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</si>
  <si>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</si>
  <si>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</si>
  <si>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</si>
  <si>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</si>
  <si>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</si>
  <si>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</si>
  <si>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</si>
  <si>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</si>
  <si>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</si>
  <si>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</si>
  <si>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</si>
  <si>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</si>
  <si>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</si>
  <si>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</si>
  <si>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</si>
  <si>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</si>
  <si>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</si>
  <si>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</si>
  <si>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</si>
  <si>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</si>
  <si>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</si>
  <si>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</si>
  <si>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</si>
  <si>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</si>
  <si>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</si>
  <si>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</si>
  <si>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</si>
  <si>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</si>
  <si>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</si>
  <si>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</si>
  <si>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</si>
  <si>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</si>
  <si>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</si>
  <si>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</si>
  <si>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</si>
  <si>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</si>
  <si>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</si>
  <si>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</si>
  <si>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</si>
  <si>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</si>
  <si>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</si>
  <si>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</si>
  <si>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</si>
  <si>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</si>
  <si>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</si>
  <si>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</si>
  <si>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</si>
  <si>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</si>
  <si>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</si>
  <si>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</si>
  <si>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</si>
  <si>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</si>
  <si>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</si>
  <si>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</si>
  <si>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</si>
  <si>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</si>
  <si>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</si>
  <si>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</si>
  <si>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</si>
  <si>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</si>
  <si>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</si>
  <si>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</si>
  <si>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</si>
  <si>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</si>
  <si>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</si>
  <si>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</si>
  <si>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</si>
  <si>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</si>
  <si>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</si>
  <si>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</si>
  <si>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</si>
  <si>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</si>
  <si>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</si>
  <si>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</si>
  <si>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</si>
  <si>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</si>
  <si>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</si>
  <si>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</si>
  <si>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</si>
  <si>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</si>
  <si>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</si>
  <si>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</si>
  <si>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</si>
  <si>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</si>
  <si>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</si>
  <si>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</si>
  <si>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</si>
  <si>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</si>
  <si>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</si>
  <si>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</si>
  <si>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</si>
  <si>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</si>
  <si>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</si>
  <si>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</si>
  <si>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</si>
  <si>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</si>
  <si>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</si>
  <si>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</si>
  <si>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</si>
  <si>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</si>
  <si>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</si>
  <si>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</si>
  <si>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</si>
  <si>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</si>
  <si>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</si>
  <si>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</si>
  <si>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</si>
  <si>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</si>
  <si>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</si>
  <si>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</si>
  <si>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</si>
  <si>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</si>
  <si>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</si>
  <si>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</si>
  <si>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</si>
  <si>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</si>
  <si>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</si>
  <si>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</si>
  <si>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</si>
  <si>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</si>
  <si>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</si>
  <si>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</si>
  <si>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</si>
  <si>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</si>
  <si>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</si>
  <si>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</si>
  <si>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</si>
  <si>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</si>
  <si>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</si>
  <si>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</si>
  <si>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</si>
  <si>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</si>
  <si>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</si>
  <si>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</si>
  <si>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</si>
  <si>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</si>
  <si>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</si>
  <si>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</si>
  <si>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</si>
  <si>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</si>
  <si>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</si>
  <si>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</si>
  <si>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</si>
  <si>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</si>
  <si>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</si>
  <si>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</si>
  <si>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</si>
  <si>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</si>
  <si>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</si>
  <si>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</si>
  <si>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</si>
  <si>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</si>
  <si>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</si>
  <si>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</si>
  <si>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</si>
  <si>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</si>
  <si>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</si>
  <si>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</si>
  <si>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</si>
  <si>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</si>
  <si>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</si>
  <si>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</si>
  <si>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</si>
  <si>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</si>
  <si>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</si>
  <si>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</si>
  <si>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</si>
  <si>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</si>
  <si>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</si>
  <si>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</si>
  <si>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</si>
  <si>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</si>
  <si>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</si>
  <si>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</si>
  <si>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</si>
  <si>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</si>
  <si>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</si>
  <si>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</si>
  <si>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</si>
  <si>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</si>
  <si>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</si>
  <si>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</si>
  <si>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</si>
  <si>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</si>
  <si>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</si>
  <si>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</si>
  <si>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</si>
  <si>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</si>
  <si>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</si>
  <si>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</si>
  <si>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</si>
  <si>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</si>
  <si>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</si>
  <si>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</si>
  <si>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</si>
  <si>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</si>
  <si>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</si>
  <si>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</si>
  <si>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</si>
  <si>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</si>
  <si>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</si>
  <si>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</si>
  <si>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</si>
  <si>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</si>
  <si>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</si>
  <si>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</si>
  <si>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</si>
  <si>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</si>
  <si>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</si>
  <si>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</si>
  <si>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</si>
  <si>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</si>
  <si>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</si>
  <si>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</si>
  <si>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</si>
  <si>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</si>
  <si>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</si>
  <si>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</si>
  <si>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</si>
  <si>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</si>
  <si>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</si>
  <si>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</si>
  <si>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</si>
  <si>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</si>
  <si>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</si>
  <si>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</si>
  <si>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</si>
  <si>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</si>
  <si>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</si>
  <si>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</si>
  <si>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</si>
  <si>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</si>
  <si>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</si>
  <si>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</si>
  <si>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</si>
  <si>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</si>
  <si>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</si>
  <si>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</si>
  <si>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</si>
  <si>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</si>
  <si>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</si>
  <si>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</si>
  <si>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</si>
  <si>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</si>
  <si>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</si>
  <si>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</si>
  <si>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</si>
  <si>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</si>
  <si>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</si>
  <si>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</si>
  <si>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</si>
  <si>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</si>
  <si>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</si>
  <si>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</si>
  <si>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</si>
  <si>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</si>
  <si>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</si>
  <si>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</si>
  <si>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</si>
  <si>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</si>
  <si>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</si>
  <si>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</si>
  <si>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</si>
  <si>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</si>
  <si>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</si>
  <si>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</si>
  <si>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</si>
  <si>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</si>
  <si>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</si>
  <si>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</si>
  <si>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</si>
  <si>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</si>
  <si>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</si>
  <si>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</si>
  <si>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</si>
  <si>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</si>
  <si>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</si>
  <si>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</si>
  <si>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</si>
  <si>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</si>
  <si>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</si>
  <si>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</si>
  <si>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</si>
  <si>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</si>
  <si>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</si>
  <si>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</si>
  <si>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</si>
  <si>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</si>
  <si>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</si>
  <si>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</si>
  <si>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</si>
  <si>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</si>
  <si>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</si>
  <si>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</si>
  <si>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</si>
  <si>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</si>
  <si>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</si>
  <si>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</si>
  <si>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</si>
  <si>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</si>
  <si>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</si>
  <si>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</si>
  <si>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</si>
  <si>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</si>
  <si>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</si>
  <si>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</si>
  <si>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</si>
  <si>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</si>
  <si>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</si>
  <si>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</si>
  <si>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</si>
  <si>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</si>
  <si>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</si>
  <si>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</si>
  <si>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</si>
  <si>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</si>
  <si>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</si>
  <si>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</si>
  <si>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</si>
  <si>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</si>
  <si>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</si>
  <si>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</si>
  <si>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</si>
  <si>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</si>
  <si>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</si>
  <si>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</si>
  <si>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</si>
  <si>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</si>
  <si>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</si>
  <si>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</si>
  <si>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</si>
  <si>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</si>
  <si>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</si>
  <si>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</si>
  <si>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</si>
  <si>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</si>
  <si>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</si>
  <si>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</si>
  <si>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</si>
  <si>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</si>
  <si>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</si>
  <si>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</si>
  <si>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</si>
  <si>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</si>
  <si>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</si>
  <si>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</si>
  <si>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</si>
  <si>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</si>
  <si>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</si>
  <si>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</si>
  <si>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</si>
  <si>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</si>
  <si>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</si>
  <si>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</si>
  <si>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</si>
  <si>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</si>
  <si>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</si>
  <si>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</si>
  <si>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</si>
  <si>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</si>
  <si>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</si>
  <si>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</si>
  <si>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</si>
  <si>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</si>
  <si>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</si>
  <si>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</si>
  <si>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</si>
  <si>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</si>
  <si>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</si>
  <si>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</si>
  <si>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</si>
  <si>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</si>
  <si>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</si>
  <si>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</si>
  <si>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</si>
  <si>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</si>
  <si>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</si>
  <si>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</si>
  <si>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</si>
  <si>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</si>
  <si>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</si>
  <si>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</si>
  <si>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</si>
  <si>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</si>
  <si>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</si>
  <si>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</si>
  <si>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</si>
  <si>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</si>
  <si>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</si>
  <si>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</si>
  <si>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</si>
  <si>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</si>
  <si>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</si>
  <si>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</si>
  <si>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</si>
  <si>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</si>
  <si>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</si>
  <si>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</si>
  <si>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</si>
  <si>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</si>
  <si>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</si>
  <si>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</si>
  <si>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</si>
  <si>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</si>
  <si>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</si>
  <si>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</si>
  <si>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</si>
  <si>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</si>
  <si>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</si>
  <si>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</si>
  <si>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</si>
  <si>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</si>
  <si>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</si>
  <si>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</si>
  <si>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</si>
  <si>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</si>
  <si>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</si>
  <si>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</si>
  <si>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</si>
  <si>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</si>
  <si>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</si>
  <si>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</si>
  <si>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</si>
  <si>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</si>
  <si>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</si>
  <si>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</si>
  <si>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</si>
  <si>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</si>
  <si>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</si>
  <si>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</si>
  <si>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</si>
  <si>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</si>
  <si>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</si>
  <si>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</si>
  <si>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</si>
  <si>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</si>
  <si>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</si>
  <si>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</si>
  <si>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</si>
  <si>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</si>
  <si>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</si>
  <si>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</si>
  <si>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</si>
  <si>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</si>
  <si>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</si>
  <si>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</si>
  <si>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</si>
  <si>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</si>
  <si>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</si>
  <si>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</si>
  <si>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</si>
  <si>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</si>
  <si>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</si>
  <si>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</si>
  <si>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</si>
  <si>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</si>
  <si>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</si>
  <si>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</si>
  <si>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</si>
  <si>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</si>
  <si>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</si>
  <si>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</si>
  <si>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</si>
  <si>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</si>
  <si>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</si>
  <si>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</si>
  <si>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</si>
  <si>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</si>
  <si>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</si>
  <si>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</si>
  <si>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</si>
  <si>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</si>
  <si>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</si>
  <si>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</si>
  <si>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</si>
  <si>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</si>
  <si>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</si>
  <si>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</si>
  <si>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</si>
  <si>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</si>
  <si>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</si>
  <si>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</si>
  <si>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</si>
  <si>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</si>
  <si>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</si>
  <si>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</si>
  <si>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</si>
  <si>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</si>
  <si>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</si>
  <si>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</si>
  <si>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</si>
  <si>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</si>
  <si>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</si>
  <si>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</si>
  <si>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</si>
  <si>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</si>
  <si>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</si>
  <si>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</si>
  <si>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</si>
  <si>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</si>
  <si>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</si>
  <si>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</si>
  <si>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</si>
  <si>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</si>
  <si>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</si>
  <si>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</si>
  <si>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</si>
  <si>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</si>
  <si>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</si>
  <si>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</si>
  <si>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</si>
  <si>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</si>
  <si>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</si>
  <si>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</si>
  <si>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</si>
  <si>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</si>
  <si>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</si>
  <si>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</si>
  <si>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</si>
  <si>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</si>
  <si>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</si>
  <si>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</si>
  <si>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</si>
  <si>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</si>
  <si>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</si>
  <si>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</si>
  <si>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</si>
  <si>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</si>
  <si>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</si>
  <si>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</si>
  <si>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</si>
  <si>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</si>
  <si>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</si>
  <si>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</si>
  <si>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</si>
  <si>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</si>
  <si>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</si>
  <si>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</si>
  <si>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</si>
  <si>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</si>
  <si>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</si>
  <si>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</si>
  <si>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</si>
  <si>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</si>
  <si>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</si>
  <si>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</si>
  <si>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</si>
  <si>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</si>
  <si>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</si>
  <si>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</si>
  <si>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</si>
  <si>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</si>
  <si>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</si>
  <si>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</si>
  <si>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</si>
  <si>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</si>
  <si>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</si>
  <si>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</si>
  <si>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</si>
  <si>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</si>
  <si>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</si>
  <si>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</si>
  <si>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</si>
  <si>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</si>
  <si>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</si>
  <si>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</si>
  <si>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</si>
  <si>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</si>
  <si>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</si>
  <si>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</si>
  <si>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</si>
  <si>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</si>
  <si>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</si>
  <si>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</si>
  <si>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</si>
  <si>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</si>
  <si>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</si>
  <si>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</si>
  <si>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</si>
  <si>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</si>
  <si>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</si>
  <si>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</si>
  <si>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</si>
  <si>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</si>
  <si>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</si>
  <si>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</si>
  <si>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</si>
  <si>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</si>
  <si>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</si>
  <si>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</si>
  <si>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</si>
  <si>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</si>
  <si>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</si>
  <si>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</si>
  <si>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</si>
  <si>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</si>
  <si>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</si>
  <si>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</si>
  <si>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</si>
  <si>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</si>
  <si>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</si>
  <si>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</si>
  <si>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</si>
  <si>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</si>
  <si>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</si>
  <si>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</si>
  <si>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</si>
  <si>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</si>
  <si>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</si>
  <si>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</si>
  <si>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</si>
  <si>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</si>
  <si>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</si>
  <si>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</si>
  <si>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</si>
  <si>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</si>
  <si>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</si>
  <si>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</si>
  <si>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</si>
  <si>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</si>
  <si>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</si>
  <si>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</si>
  <si>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</si>
  <si>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</si>
  <si>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</si>
  <si>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</si>
  <si>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</si>
  <si>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</si>
  <si>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</si>
  <si>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</si>
  <si>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</si>
  <si>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</si>
  <si>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</si>
  <si>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</si>
  <si>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</si>
  <si>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</si>
  <si>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</si>
  <si>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</si>
  <si>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</si>
  <si>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</si>
  <si>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</si>
  <si>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</si>
  <si>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</si>
  <si>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</si>
  <si>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</si>
  <si>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</si>
  <si>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</si>
  <si>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</si>
  <si>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</si>
  <si>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</si>
  <si>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</si>
  <si>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</si>
  <si>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</si>
  <si>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</si>
  <si>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</si>
  <si>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</si>
  <si>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</si>
  <si>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</si>
  <si>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</si>
  <si>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</si>
  <si>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</si>
  <si>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</si>
  <si>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</si>
  <si>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</si>
  <si>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</si>
  <si>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</si>
  <si>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</si>
  <si>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</si>
  <si>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</si>
  <si>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</si>
  <si>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</si>
  <si>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</si>
  <si>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</si>
  <si>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</si>
  <si>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</si>
  <si>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</si>
  <si>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</si>
  <si>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</si>
  <si>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</si>
  <si>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</si>
  <si>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</si>
  <si>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</si>
  <si>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</si>
  <si>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</si>
  <si>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</si>
  <si>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</si>
  <si>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</si>
  <si>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</si>
  <si>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</si>
  <si>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</si>
  <si>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</si>
  <si>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</si>
  <si>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</si>
  <si>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</si>
  <si>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</si>
  <si>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</si>
  <si>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</si>
  <si>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</si>
  <si>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</si>
  <si>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</si>
  <si>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</si>
  <si>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</si>
  <si>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</si>
  <si>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</si>
  <si>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</si>
  <si>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</si>
  <si>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</si>
  <si>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</si>
  <si>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</si>
  <si>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</si>
  <si>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</si>
  <si>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</si>
  <si>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</si>
  <si>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</si>
  <si>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</si>
  <si>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</si>
  <si>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</si>
  <si>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</si>
  <si>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</si>
  <si>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</si>
  <si>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</si>
  <si>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</si>
  <si>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</si>
  <si>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</si>
  <si>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</si>
  <si>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</si>
  <si>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</si>
  <si>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</si>
  <si>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</si>
  <si>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</si>
  <si>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</si>
  <si>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</si>
  <si>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</si>
  <si>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</si>
  <si>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</si>
  <si>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</si>
  <si>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</si>
  <si>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</si>
  <si>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</si>
  <si>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</si>
  <si>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</si>
  <si>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</si>
  <si>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</si>
  <si>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</si>
  <si>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</si>
  <si>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</si>
  <si>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</si>
  <si>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</si>
  <si>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</si>
  <si>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</si>
  <si>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</si>
  <si>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</si>
  <si>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</si>
  <si>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</si>
  <si>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</si>
  <si>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</si>
  <si>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</si>
  <si>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</si>
  <si>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</si>
  <si>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</si>
  <si>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</si>
  <si>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</si>
  <si>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</si>
  <si>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</si>
  <si>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</si>
  <si>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</si>
  <si>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</si>
  <si>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</si>
  <si>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</si>
  <si>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</si>
  <si>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</si>
  <si>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</si>
  <si>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</si>
  <si>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</si>
  <si>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</si>
  <si>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</si>
  <si>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</si>
  <si>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</si>
  <si>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</si>
  <si>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</si>
  <si>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</si>
  <si>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</si>
  <si>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</si>
  <si>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</si>
  <si>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</si>
  <si>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</si>
  <si>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</si>
  <si>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</si>
  <si>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</si>
  <si>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</si>
  <si>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</si>
  <si>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</si>
  <si>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</si>
  <si>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</si>
  <si>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</si>
  <si>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</si>
  <si>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</si>
  <si>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</si>
  <si>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</si>
  <si>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</si>
  <si>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</si>
  <si>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</si>
  <si>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</si>
  <si>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</si>
  <si>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</si>
  <si>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</si>
  <si>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</si>
  <si>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</si>
  <si>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</si>
  <si>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</si>
  <si>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</si>
  <si>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</si>
  <si>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</si>
  <si>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</si>
  <si>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</si>
  <si>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</si>
  <si>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</si>
  <si>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</si>
  <si>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</si>
  <si>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</si>
  <si>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</si>
  <si>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</si>
  <si>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</si>
  <si>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</si>
  <si>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</si>
  <si>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</si>
  <si>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</si>
  <si>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</si>
  <si>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</si>
  <si>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</si>
  <si>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</si>
  <si>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</si>
  <si>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</si>
  <si>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</si>
  <si>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</si>
  <si>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</si>
  <si>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</si>
  <si>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</si>
  <si>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</si>
  <si>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</si>
  <si>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</si>
  <si>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</si>
  <si>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</si>
  <si>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</si>
  <si>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</si>
  <si>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</si>
  <si>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</si>
  <si>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</si>
  <si>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</si>
  <si>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</si>
  <si>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</si>
  <si>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</si>
  <si>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</si>
  <si>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</si>
  <si>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</si>
  <si>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</si>
  <si>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</si>
  <si>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</si>
  <si>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</si>
  <si>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</si>
  <si>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</si>
  <si>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</si>
  <si>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</si>
  <si>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</si>
  <si>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</si>
  <si>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</si>
  <si>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</si>
  <si>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</si>
  <si>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</si>
  <si>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</si>
  <si>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</si>
  <si>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</si>
  <si>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</si>
  <si>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</si>
  <si>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</si>
  <si>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</si>
  <si>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</si>
  <si>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</si>
  <si>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</si>
  <si>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</si>
  <si>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</si>
  <si>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</si>
  <si>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</si>
  <si>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</si>
  <si>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</si>
  <si>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</si>
  <si>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</si>
  <si>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</si>
  <si>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</si>
  <si>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</si>
  <si>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</si>
  <si>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</si>
  <si>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</si>
  <si>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</si>
  <si>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</si>
  <si>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</si>
  <si>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</si>
  <si>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</si>
  <si>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</si>
  <si>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</si>
  <si>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</si>
  <si>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</si>
  <si>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</si>
  <si>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</si>
  <si>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</si>
  <si>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</si>
  <si>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</si>
  <si>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</si>
  <si>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</si>
  <si>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</si>
  <si>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</si>
  <si>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</si>
  <si>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</si>
  <si>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</si>
  <si>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</si>
  <si>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</si>
  <si>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</si>
  <si>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</si>
  <si>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</si>
  <si>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</si>
  <si>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</si>
  <si>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</si>
  <si>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</si>
  <si>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</si>
  <si>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</si>
  <si>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</si>
  <si>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</si>
  <si>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</si>
  <si>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</si>
  <si>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</si>
  <si>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</si>
  <si>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</si>
  <si>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</si>
  <si>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</si>
  <si>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</si>
  <si>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</si>
  <si>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</si>
  <si>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</si>
  <si>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</si>
  <si>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</si>
  <si>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</si>
  <si>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</si>
  <si>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</si>
  <si>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</si>
  <si>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</si>
  <si>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</si>
  <si>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</si>
  <si>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</si>
  <si>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</si>
  <si>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</si>
  <si>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</si>
  <si>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</si>
  <si>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</si>
  <si>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</si>
  <si>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</si>
  <si>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</si>
  <si>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</si>
  <si>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</si>
  <si>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</si>
  <si>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</si>
  <si>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</si>
  <si>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</si>
  <si>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</si>
  <si>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</si>
  <si>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</si>
  <si>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</si>
  <si>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</si>
  <si>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</si>
  <si>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</si>
  <si>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</si>
  <si>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</si>
  <si>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</si>
  <si>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</si>
  <si>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</si>
  <si>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</si>
  <si>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</si>
  <si>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</si>
  <si>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</si>
  <si>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</si>
  <si>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</si>
  <si>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</si>
  <si>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</si>
  <si>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</si>
  <si>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</si>
  <si>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</si>
  <si>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</si>
  <si>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</si>
  <si>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</si>
  <si>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</si>
  <si>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</si>
  <si>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</si>
  <si>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</si>
  <si>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</si>
  <si>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</si>
  <si>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</si>
  <si>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</si>
  <si>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</si>
  <si>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</si>
  <si>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</si>
  <si>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</si>
  <si>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</si>
  <si>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</si>
  <si>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</si>
  <si>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</si>
  <si>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</si>
  <si>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</si>
  <si>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</si>
  <si>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</si>
  <si>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</si>
  <si>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</si>
  <si>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</si>
  <si>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</si>
  <si>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</si>
  <si>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</si>
  <si>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</si>
  <si>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</si>
  <si>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</si>
  <si>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</si>
  <si>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</si>
  <si>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</si>
  <si>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</si>
  <si>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</si>
  <si>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</si>
  <si>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</si>
  <si>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</si>
  <si>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</si>
  <si>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</si>
  <si>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</si>
  <si>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</si>
  <si>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</si>
  <si>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</si>
  <si>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</si>
  <si>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</si>
  <si>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</si>
  <si>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</si>
  <si>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</si>
  <si>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</si>
  <si>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</si>
  <si>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</si>
  <si>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</si>
  <si>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</si>
  <si>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</si>
  <si>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</si>
  <si>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</si>
  <si>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</si>
  <si>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</si>
  <si>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</si>
  <si>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</si>
  <si>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</si>
  <si>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</si>
  <si>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</si>
  <si>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</si>
  <si>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</si>
  <si>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</si>
  <si>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</si>
  <si>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</si>
  <si>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</si>
  <si>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</si>
  <si>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</si>
  <si>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</si>
  <si>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</si>
  <si>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</si>
  <si>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</si>
  <si>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</si>
  <si>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</si>
  <si>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</si>
  <si>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</si>
  <si>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</si>
  <si>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</si>
  <si>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</si>
  <si>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</si>
  <si>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</si>
  <si>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</si>
  <si>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</si>
  <si>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</si>
  <si>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</si>
  <si>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</si>
  <si>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</si>
  <si>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</si>
  <si>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</si>
  <si>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</si>
  <si>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</si>
  <si>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</si>
  <si>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</si>
  <si>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</si>
  <si>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</si>
  <si>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</si>
  <si>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</si>
  <si>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</si>
  <si>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</si>
  <si>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</si>
  <si>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</si>
  <si>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</si>
  <si>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</si>
  <si>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</si>
  <si>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</si>
  <si>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</si>
  <si>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</si>
  <si>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</si>
  <si>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</si>
  <si>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</si>
  <si>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</si>
  <si>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</si>
  <si>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</si>
  <si>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</si>
  <si>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</si>
  <si>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</si>
  <si>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</si>
  <si>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</si>
  <si>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</si>
  <si>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</si>
  <si>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</si>
  <si>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</si>
  <si>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</si>
  <si>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</si>
  <si>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</si>
  <si>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</si>
  <si>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</si>
  <si>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</si>
  <si>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</si>
  <si>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</si>
  <si>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</si>
  <si>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</si>
  <si>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</si>
  <si>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</si>
  <si>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</si>
  <si>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</si>
  <si>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</si>
  <si>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</si>
  <si>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</si>
  <si>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</si>
  <si>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</si>
  <si>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</si>
  <si>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</si>
  <si>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</si>
  <si>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</si>
  <si>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</si>
  <si>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</si>
  <si>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</si>
  <si>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</si>
  <si>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</si>
  <si>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</si>
  <si>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</si>
  <si>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</si>
  <si>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</si>
  <si>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</si>
  <si>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</si>
  <si>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</si>
  <si>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</si>
  <si>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</si>
  <si>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</si>
  <si>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</si>
  <si>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</si>
  <si>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</si>
  <si>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</si>
  <si>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</si>
  <si>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</si>
  <si>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</si>
  <si>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</si>
  <si>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</si>
  <si>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</si>
  <si>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</si>
  <si>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</si>
  <si>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</si>
  <si>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</si>
  <si>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</si>
  <si>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</si>
  <si>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</si>
  <si>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</si>
  <si>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</si>
  <si>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</si>
  <si>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</si>
  <si>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</si>
  <si>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</si>
  <si>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</si>
  <si>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</si>
  <si>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</si>
  <si>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</si>
  <si>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</si>
  <si>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</si>
  <si>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</si>
  <si>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</si>
  <si>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</si>
  <si>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</si>
  <si>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</si>
  <si>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</si>
  <si>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</si>
  <si>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</si>
  <si>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</si>
  <si>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</si>
  <si>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</si>
  <si>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</si>
  <si>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</si>
  <si>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</si>
  <si>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</si>
  <si>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</si>
  <si>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</si>
  <si>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</si>
  <si>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</si>
  <si>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</si>
  <si>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</si>
  <si>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</si>
  <si>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</si>
  <si>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</si>
  <si>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</si>
  <si>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</si>
  <si>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</si>
  <si>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</si>
  <si>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</si>
  <si>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</si>
  <si>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</si>
  <si>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</si>
  <si>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</si>
  <si>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</si>
  <si>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</si>
  <si>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</si>
  <si>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</si>
  <si>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</si>
  <si>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</si>
  <si>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</si>
  <si>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</si>
  <si>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</si>
  <si>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</si>
  <si>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</si>
  <si>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</si>
  <si>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</si>
  <si>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</si>
  <si>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</si>
  <si>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</si>
  <si>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</si>
  <si>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</si>
  <si>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</si>
  <si>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</si>
  <si>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</si>
  <si>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</si>
  <si>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</si>
  <si>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</si>
  <si>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</si>
  <si>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</si>
  <si>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</si>
  <si>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</si>
  <si>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</si>
  <si>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</si>
  <si>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</si>
  <si>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</si>
  <si>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</si>
  <si>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</si>
  <si>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</si>
  <si>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</si>
  <si>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</si>
  <si>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</si>
  <si>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</si>
  <si>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</si>
  <si>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</si>
  <si>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</si>
  <si>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</si>
  <si>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</si>
  <si>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</si>
  <si>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</si>
  <si>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</si>
  <si>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</si>
  <si>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</si>
  <si>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</si>
  <si>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</si>
  <si>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</si>
  <si>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</si>
  <si>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</si>
  <si>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</si>
  <si>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</si>
  <si>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</si>
  <si>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</si>
  <si>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</si>
  <si>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</si>
  <si>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</si>
  <si>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</si>
  <si>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</si>
  <si>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</si>
  <si>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</si>
  <si>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</si>
  <si>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</si>
  <si>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</si>
  <si>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</si>
  <si>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</si>
  <si>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</si>
  <si>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</si>
  <si>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</si>
  <si>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</si>
  <si>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</si>
  <si>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</si>
  <si>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</si>
  <si>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</si>
  <si>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</si>
  <si>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</si>
  <si>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</si>
  <si>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</si>
  <si>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</si>
  <si>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</si>
  <si>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</si>
  <si>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</si>
  <si>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</si>
  <si>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</si>
  <si>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</si>
  <si>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</si>
  <si>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</si>
  <si>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</si>
  <si>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</si>
  <si>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</si>
  <si>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</si>
  <si>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</si>
  <si>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</si>
  <si>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</si>
  <si>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</si>
  <si>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</si>
  <si>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</si>
  <si>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</si>
  <si>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</si>
  <si>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</si>
  <si>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</si>
  <si>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</si>
  <si>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</si>
  <si>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</si>
  <si>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</si>
  <si>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</si>
  <si>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</si>
  <si>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</si>
  <si>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</si>
  <si>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</si>
  <si>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</si>
  <si>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</si>
  <si>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</si>
  <si>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</si>
  <si>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</si>
  <si>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</si>
  <si>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</si>
  <si>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</si>
  <si>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</si>
  <si>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</si>
  <si>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</si>
  <si>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</si>
  <si>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</si>
  <si>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</si>
  <si>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</si>
  <si>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</si>
  <si>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</si>
  <si>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</si>
  <si>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</si>
  <si>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</si>
  <si>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</si>
  <si>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</si>
  <si>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</si>
  <si>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</si>
  <si>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</si>
  <si>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</si>
  <si>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</si>
  <si>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</si>
  <si>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</si>
  <si>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</si>
  <si>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</si>
  <si>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</si>
  <si>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</si>
  <si>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</si>
  <si>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</si>
  <si>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</si>
  <si>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</si>
  <si>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</si>
  <si>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</si>
  <si>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</si>
  <si>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</si>
  <si>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</si>
  <si>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</si>
  <si>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</si>
  <si>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</si>
  <si>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</si>
  <si>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</si>
  <si>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</si>
  <si>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</si>
  <si>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</si>
  <si>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</si>
  <si>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</si>
  <si>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</si>
  <si>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</si>
  <si>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</si>
  <si>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</si>
  <si>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</si>
  <si>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</si>
  <si>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</si>
  <si>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</si>
  <si>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</si>
  <si>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</si>
  <si>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</si>
  <si>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</si>
  <si>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</si>
  <si>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</si>
  <si>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</si>
  <si>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</si>
  <si>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</si>
  <si>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</si>
  <si>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</si>
  <si>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</si>
  <si>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</si>
  <si>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</si>
  <si>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</si>
  <si>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</si>
  <si>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</si>
  <si>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</si>
  <si>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</si>
  <si>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</si>
  <si>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</si>
  <si>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</si>
  <si>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</si>
  <si>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</si>
  <si>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</si>
  <si>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</si>
  <si>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</si>
  <si>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</si>
  <si>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</si>
  <si>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</si>
  <si>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</si>
  <si>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</si>
  <si>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</si>
  <si>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</si>
  <si>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</si>
  <si>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</si>
  <si>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</si>
  <si>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</si>
  <si>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</si>
  <si>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</si>
  <si>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</si>
  <si>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</si>
  <si>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</si>
  <si>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</si>
  <si>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</si>
  <si>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</si>
  <si>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</si>
  <si>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</si>
  <si>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</si>
  <si>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</si>
  <si>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</si>
  <si>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</si>
  <si>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</si>
  <si>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</si>
  <si>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</si>
  <si>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</si>
  <si>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</si>
  <si>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</si>
  <si>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</si>
  <si>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</si>
  <si>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</si>
  <si>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</si>
  <si>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</si>
  <si>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</si>
  <si>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</si>
  <si>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</si>
  <si>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</si>
  <si>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</si>
  <si>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</si>
  <si>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</si>
  <si>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</si>
  <si>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</si>
  <si>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</si>
  <si>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</si>
  <si>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</si>
  <si>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</si>
  <si>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</si>
  <si>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</si>
  <si>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</si>
  <si>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</si>
  <si>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</si>
  <si>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</si>
  <si>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</si>
  <si>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</si>
  <si>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</si>
  <si>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</si>
  <si>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</si>
  <si>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</si>
  <si>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</si>
  <si>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</si>
  <si>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</si>
  <si>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</si>
  <si>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</si>
  <si>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</si>
  <si>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</si>
  <si>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</si>
  <si>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</si>
  <si>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</si>
  <si>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</si>
  <si>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</si>
  <si>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</si>
  <si>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</si>
  <si>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</si>
  <si>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</si>
  <si>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</si>
  <si>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</si>
  <si>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</si>
  <si>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</si>
  <si>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</si>
  <si>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</si>
  <si>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</si>
  <si>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</si>
  <si>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</si>
  <si>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</si>
  <si>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</si>
  <si>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</si>
  <si>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</si>
  <si>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</si>
  <si>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</si>
  <si>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</si>
  <si>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</si>
  <si>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</si>
  <si>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</si>
  <si>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</si>
  <si>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</si>
  <si>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</si>
  <si>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</si>
  <si>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</si>
  <si>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</si>
  <si>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</si>
  <si>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</si>
  <si>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</si>
  <si>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</si>
  <si>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</si>
  <si>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</si>
  <si>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</si>
  <si>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</si>
  <si>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</si>
  <si>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</si>
  <si>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</si>
  <si>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</si>
  <si>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</si>
  <si>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</si>
  <si>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</si>
  <si>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</si>
  <si>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</si>
  <si>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</si>
  <si>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</si>
  <si>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</si>
  <si>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</si>
  <si>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</si>
  <si>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</si>
  <si>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</si>
  <si>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</si>
  <si>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</si>
  <si>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</si>
  <si>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</si>
  <si>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</si>
  <si>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</si>
  <si>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</si>
  <si>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</si>
  <si>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</si>
  <si>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</si>
  <si>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</si>
  <si>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</si>
  <si>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</si>
  <si>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</si>
  <si>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</si>
  <si>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</si>
  <si>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</si>
  <si>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</si>
  <si>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</si>
  <si>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</si>
  <si>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</si>
  <si>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</si>
  <si>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</si>
  <si>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</si>
  <si>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</si>
  <si>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</si>
  <si>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</si>
  <si>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</si>
  <si>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</si>
  <si>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</si>
  <si>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</si>
  <si>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</si>
  <si>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</si>
  <si>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</si>
  <si>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</si>
  <si>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</si>
  <si>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</si>
  <si>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</si>
  <si>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</si>
  <si>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</si>
  <si>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</si>
  <si>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</si>
  <si>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</si>
  <si>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</si>
  <si>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</si>
  <si>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</si>
  <si>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</si>
  <si>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</si>
  <si>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</si>
  <si>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</si>
  <si>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</si>
  <si>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</si>
  <si>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</si>
  <si>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</si>
  <si>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</si>
  <si>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</si>
  <si>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</si>
  <si>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</si>
  <si>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</si>
  <si>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</si>
  <si>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</si>
  <si>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</si>
  <si>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</si>
  <si>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</si>
  <si>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</si>
  <si>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</si>
  <si>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</si>
  <si>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</si>
  <si>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</si>
  <si>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</si>
  <si>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</si>
  <si>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</si>
  <si>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</si>
  <si>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</si>
  <si>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</si>
  <si>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</si>
  <si>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</si>
  <si>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</si>
  <si>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</si>
  <si>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</si>
  <si>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</si>
  <si>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</si>
  <si>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</si>
  <si>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</si>
  <si>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</si>
  <si>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</si>
  <si>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</si>
  <si>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</si>
  <si>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</si>
  <si>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</si>
  <si>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</si>
  <si>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</si>
  <si>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</si>
  <si>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</si>
  <si>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</si>
  <si>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</si>
  <si>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</si>
  <si>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</si>
  <si>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</si>
  <si>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</si>
  <si>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</si>
  <si>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</si>
  <si>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</si>
  <si>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</si>
  <si>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</si>
  <si>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</si>
  <si>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</si>
  <si>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</si>
  <si>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</si>
  <si>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</si>
  <si>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</si>
  <si>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</si>
  <si>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</si>
  <si>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</si>
  <si>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</si>
  <si>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</si>
  <si>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</si>
  <si>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</si>
  <si>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</si>
  <si>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</si>
  <si>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</si>
  <si>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</si>
  <si>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</si>
  <si>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</si>
  <si>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</si>
  <si>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</si>
  <si>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</si>
  <si>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</si>
  <si>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</si>
  <si>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</si>
  <si>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</si>
  <si>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</si>
  <si>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</si>
  <si>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</si>
  <si>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</si>
  <si>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</si>
  <si>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</si>
  <si>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</si>
  <si>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</si>
  <si>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</si>
  <si>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</si>
  <si>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</si>
  <si>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</si>
  <si>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</si>
  <si>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</si>
  <si>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</si>
  <si>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</si>
  <si>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</si>
  <si>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</si>
  <si>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</si>
  <si>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</si>
  <si>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</si>
  <si>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</si>
  <si>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</si>
  <si>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</si>
  <si>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</si>
  <si>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</si>
  <si>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</si>
  <si>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</si>
  <si>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</si>
  <si>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</si>
  <si>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</si>
  <si>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</si>
  <si>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</si>
  <si>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</si>
  <si>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</si>
  <si>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</si>
  <si>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</si>
  <si>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</si>
  <si>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</si>
  <si>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</si>
  <si>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</si>
  <si>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</si>
  <si>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</si>
  <si>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</si>
  <si>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</si>
  <si>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</si>
  <si>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</si>
  <si>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</si>
  <si>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</si>
  <si>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</si>
  <si>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</si>
  <si>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</si>
  <si>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</si>
  <si>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</si>
  <si>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</si>
  <si>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</si>
  <si>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</si>
  <si>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</si>
  <si>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</si>
  <si>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</si>
  <si>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</si>
  <si>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</si>
  <si>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</si>
  <si>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</si>
  <si>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</si>
  <si>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</si>
  <si>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</si>
  <si>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</si>
  <si>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</si>
  <si>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</si>
  <si>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</si>
  <si>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</si>
  <si>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</si>
  <si>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</si>
  <si>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</si>
  <si>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</si>
  <si>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</si>
  <si>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</si>
  <si>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</si>
  <si>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</si>
  <si>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</si>
  <si>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</si>
  <si>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</si>
  <si>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</si>
  <si>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</si>
  <si>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</si>
  <si>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</si>
  <si>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</si>
  <si>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</si>
  <si>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</si>
  <si>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</si>
  <si>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</si>
  <si>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</si>
  <si>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</si>
  <si>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</si>
  <si>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</si>
  <si>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</si>
  <si>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</si>
  <si>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</si>
  <si>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</si>
  <si>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</si>
  <si>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</si>
  <si>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</si>
  <si>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</si>
  <si>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</si>
  <si>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</si>
  <si>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</si>
  <si>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</si>
  <si>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</si>
  <si>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</si>
  <si>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</si>
  <si>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</si>
  <si>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</si>
  <si>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</si>
  <si>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</si>
  <si>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</si>
  <si>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</si>
  <si>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</si>
  <si>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</si>
  <si>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</si>
  <si>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</si>
  <si>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</si>
  <si>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</si>
  <si>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</si>
  <si>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</si>
  <si>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</si>
  <si>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</si>
  <si>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</si>
  <si>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</si>
  <si>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</si>
  <si>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</si>
  <si>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</si>
  <si>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</si>
  <si>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</si>
  <si>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</si>
  <si>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</si>
  <si>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</si>
  <si>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</si>
  <si>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</si>
  <si>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</si>
  <si>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</si>
  <si>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</si>
  <si>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</si>
  <si>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</si>
  <si>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</si>
  <si>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</si>
  <si>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</si>
  <si>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</si>
  <si>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</si>
  <si>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</si>
  <si>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</si>
  <si>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</si>
  <si>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</si>
  <si>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</si>
  <si>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</si>
  <si>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</si>
  <si>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</si>
  <si>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</si>
  <si>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</si>
  <si>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</si>
  <si>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</si>
  <si>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</si>
  <si>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</si>
  <si>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</si>
  <si>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</si>
  <si>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</si>
  <si>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</si>
  <si>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</si>
  <si>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</si>
  <si>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</si>
  <si>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</si>
  <si>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</si>
  <si>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</si>
  <si>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</si>
  <si>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</si>
  <si>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</si>
  <si>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</si>
  <si>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</si>
  <si>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</si>
  <si>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</si>
  <si>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</si>
  <si>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</si>
  <si>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</si>
  <si>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</si>
  <si>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</si>
  <si>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</si>
  <si>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</si>
  <si>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</si>
  <si>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</si>
  <si>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</si>
  <si>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</si>
  <si>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</si>
  <si>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</si>
  <si>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</si>
  <si>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</si>
  <si>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</si>
  <si>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</si>
  <si>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</si>
  <si>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</si>
  <si>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</si>
  <si>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</si>
  <si>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</si>
  <si>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</si>
  <si>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</si>
  <si>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</si>
  <si>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</si>
  <si>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</si>
  <si>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</si>
  <si>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</si>
  <si>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</si>
  <si>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</si>
  <si>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</si>
  <si>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</si>
  <si>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</si>
  <si>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</si>
  <si>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</si>
  <si>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</si>
  <si>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</si>
  <si>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</si>
  <si>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</si>
  <si>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</si>
  <si>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</si>
  <si>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</si>
  <si>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</si>
  <si>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</si>
  <si>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</si>
  <si>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</si>
  <si>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</si>
  <si>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</si>
  <si>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</si>
  <si>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</si>
  <si>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</si>
  <si>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</si>
  <si>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</si>
  <si>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</si>
  <si>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</si>
  <si>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</si>
  <si>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</si>
  <si>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</si>
  <si>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</si>
  <si>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</si>
  <si>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</si>
  <si>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</si>
  <si>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</si>
  <si>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</si>
  <si>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</si>
  <si>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</si>
  <si>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</si>
  <si>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</si>
  <si>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</si>
  <si>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</si>
  <si>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</si>
  <si>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</si>
  <si>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</si>
  <si>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</si>
  <si>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</si>
  <si>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</si>
  <si>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</si>
  <si>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</si>
  <si>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</si>
  <si>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</si>
  <si>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</si>
  <si>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</si>
  <si>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</si>
  <si>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</si>
  <si>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</si>
  <si>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</si>
  <si>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</si>
  <si>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</si>
  <si>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</si>
  <si>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</si>
  <si>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</si>
  <si>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</si>
  <si>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</si>
  <si>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</si>
  <si>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</si>
  <si>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</si>
  <si>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</si>
  <si>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</si>
  <si>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</si>
  <si>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</si>
  <si>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</si>
  <si>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</si>
  <si>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</si>
  <si>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</si>
  <si>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</si>
  <si>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</si>
  <si>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</si>
  <si>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</si>
  <si>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</si>
  <si>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</si>
  <si>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</si>
  <si>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</si>
  <si>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</si>
  <si>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</si>
  <si>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</si>
  <si>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</si>
  <si>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</si>
  <si>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</si>
  <si>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</si>
  <si>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</si>
  <si>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</si>
  <si>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</si>
  <si>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</si>
  <si>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</si>
  <si>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</si>
  <si>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</si>
  <si>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</si>
  <si>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</si>
  <si>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</si>
  <si>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</si>
  <si>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</si>
  <si>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</si>
  <si>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</si>
  <si>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</si>
  <si>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</si>
  <si>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</si>
  <si>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</si>
  <si>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</si>
  <si>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</si>
  <si>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</si>
  <si>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</si>
  <si>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</si>
  <si>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</si>
  <si>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</si>
  <si>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</si>
  <si>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</si>
  <si>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</si>
  <si>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</si>
  <si>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</si>
  <si>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</si>
  <si>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</si>
  <si>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</si>
  <si>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</si>
  <si>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</si>
  <si>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</si>
  <si>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</si>
  <si>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</si>
  <si>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</si>
  <si>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</si>
  <si>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</si>
  <si>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</si>
  <si>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</si>
  <si>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</si>
  <si>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</si>
  <si>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</si>
  <si>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</si>
  <si>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</si>
  <si>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</si>
  <si>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</si>
  <si>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</si>
  <si>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</si>
  <si>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</si>
  <si>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</si>
  <si>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</si>
  <si>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</si>
  <si>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</si>
  <si>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</si>
  <si>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</si>
  <si>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</si>
  <si>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</si>
  <si>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</si>
  <si>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</si>
  <si>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</si>
  <si>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</si>
  <si>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</si>
  <si>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</si>
  <si>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</si>
  <si>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</si>
  <si>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</si>
  <si>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</si>
  <si>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</si>
  <si>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</si>
  <si>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</si>
  <si>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</si>
  <si>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</si>
  <si>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</si>
  <si>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</si>
  <si>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</si>
  <si>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</si>
  <si>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</si>
  <si>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</si>
  <si>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</si>
  <si>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</si>
  <si>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</si>
  <si>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</si>
  <si>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</si>
  <si>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</si>
  <si>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</si>
  <si>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</si>
  <si>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</si>
  <si>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</si>
  <si>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</si>
  <si>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</si>
  <si>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</si>
  <si>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</si>
  <si>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</si>
  <si>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</si>
  <si>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</si>
  <si>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</si>
  <si>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</si>
  <si>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</si>
  <si>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</si>
  <si>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</si>
  <si>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</si>
  <si>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</si>
  <si>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</si>
  <si>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</si>
  <si>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</si>
  <si>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</si>
  <si>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</si>
  <si>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</si>
  <si>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</si>
  <si>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</si>
  <si>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</si>
  <si>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</si>
  <si>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</si>
  <si>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</si>
  <si>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</si>
  <si>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</si>
  <si>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</si>
  <si>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</si>
  <si>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</si>
  <si>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</si>
  <si>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</si>
  <si>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</si>
  <si>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</si>
  <si>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</si>
  <si>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</si>
  <si>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</si>
  <si>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</si>
  <si>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</si>
  <si>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</si>
  <si>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</si>
  <si>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</si>
  <si>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</si>
  <si>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</si>
  <si>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</si>
  <si>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</si>
  <si>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</si>
  <si>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</si>
  <si>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</si>
  <si>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</si>
  <si>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</si>
  <si>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</si>
  <si>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</si>
  <si>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</si>
  <si>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</si>
  <si>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</si>
  <si>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</si>
  <si>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</si>
  <si>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</si>
  <si>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</si>
  <si>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</si>
  <si>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</si>
  <si>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</si>
  <si>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</si>
  <si>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</si>
  <si>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</si>
  <si>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</si>
  <si>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</si>
  <si>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</si>
  <si>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</si>
  <si>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</si>
  <si>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</si>
  <si>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</si>
  <si>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</si>
  <si>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</si>
  <si>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</si>
  <si>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</si>
  <si>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</si>
  <si>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</si>
  <si>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</si>
  <si>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</si>
  <si>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</si>
  <si>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</si>
  <si>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</si>
  <si>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</si>
  <si>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</si>
  <si>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</si>
  <si>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</si>
  <si>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</si>
  <si>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</si>
  <si>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</si>
  <si>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</si>
  <si>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</si>
  <si>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</si>
  <si>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</si>
  <si>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</si>
  <si>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</si>
  <si>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</si>
  <si>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</si>
  <si>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</si>
  <si>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</si>
  <si>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</si>
  <si>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</si>
  <si>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</si>
  <si>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</si>
  <si>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</si>
  <si>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</si>
  <si>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</si>
  <si>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</si>
  <si>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</si>
  <si>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</si>
  <si>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</si>
  <si>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</si>
  <si>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</si>
  <si>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</si>
  <si>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</si>
  <si>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</si>
  <si>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</si>
  <si>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</si>
  <si>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</si>
  <si>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</si>
  <si>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</si>
  <si>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</si>
  <si>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</si>
  <si>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</si>
  <si>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</si>
  <si>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</si>
  <si>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</si>
  <si>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</si>
  <si>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</si>
  <si>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</si>
  <si>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</si>
  <si>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</si>
  <si>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</si>
  <si>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</si>
  <si>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</si>
  <si>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</si>
  <si>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</si>
  <si>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</si>
  <si>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</si>
  <si>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</si>
  <si>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</si>
  <si>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</si>
  <si>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</si>
  <si>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</si>
  <si>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</si>
  <si>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</si>
  <si>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</si>
  <si>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</si>
  <si>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</si>
  <si>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</si>
  <si>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</si>
  <si>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</si>
  <si>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</si>
  <si>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</si>
  <si>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</si>
  <si>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</si>
  <si>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</si>
  <si>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</si>
  <si>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</si>
  <si>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</si>
  <si>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</si>
  <si>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</si>
  <si>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</si>
  <si>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</si>
  <si>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</si>
  <si>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</si>
  <si>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</si>
  <si>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</si>
  <si>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</si>
  <si>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</si>
  <si>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</si>
  <si>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</si>
  <si>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</si>
  <si>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</si>
  <si>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</si>
  <si>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</si>
  <si>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</si>
  <si>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</si>
  <si>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</si>
  <si>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</si>
  <si>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</si>
  <si>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</si>
  <si>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</si>
  <si>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</si>
  <si>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</si>
  <si>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</si>
  <si>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</si>
  <si>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</si>
  <si>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</si>
  <si>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</si>
  <si>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</si>
  <si>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</si>
  <si>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</si>
  <si>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</si>
  <si>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</si>
  <si>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</si>
  <si>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</si>
  <si>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</si>
  <si>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</si>
  <si>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</si>
  <si>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</si>
  <si>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</si>
  <si>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</si>
  <si>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</si>
  <si>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</si>
  <si>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</si>
  <si>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</si>
  <si>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</si>
  <si>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</si>
  <si>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</si>
  <si>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</si>
  <si>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</si>
  <si>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</si>
  <si>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</si>
  <si>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</si>
  <si>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</si>
  <si>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</si>
  <si>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</si>
  <si>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</si>
  <si>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</si>
  <si>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</si>
  <si>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</si>
  <si>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</si>
  <si>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</si>
  <si>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</si>
  <si>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</si>
  <si>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</si>
  <si>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</si>
  <si>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</si>
  <si>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</si>
  <si>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</si>
  <si>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</si>
  <si>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</si>
  <si>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</si>
  <si>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</si>
  <si>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</si>
  <si>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</si>
  <si>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</si>
  <si>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</si>
  <si>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</si>
  <si>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</si>
  <si>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</si>
  <si>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</si>
  <si>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</si>
  <si>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</si>
  <si>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</si>
  <si>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</si>
  <si>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</si>
  <si>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</si>
  <si>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</si>
  <si>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</si>
  <si>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</si>
  <si>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</si>
  <si>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</si>
  <si>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</si>
  <si>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</si>
  <si>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</si>
  <si>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</si>
  <si>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</si>
  <si>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</si>
  <si>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</si>
  <si>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</si>
  <si>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</si>
  <si>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</si>
  <si>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</si>
  <si>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</si>
  <si>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</si>
  <si>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</si>
  <si>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</si>
  <si>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</si>
  <si>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</si>
  <si>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</si>
  <si>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</si>
  <si>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</si>
  <si>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</si>
  <si>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</si>
  <si>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</si>
  <si>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</si>
  <si>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</si>
  <si>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</si>
  <si>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</si>
  <si>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</si>
  <si>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</si>
  <si>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</si>
  <si>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</si>
  <si>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</si>
  <si>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</si>
  <si>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</si>
  <si>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</si>
  <si>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</si>
  <si>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</si>
  <si>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</si>
  <si>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</si>
  <si>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</si>
  <si>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</si>
  <si>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</si>
  <si>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</si>
  <si>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</si>
  <si>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</si>
  <si>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</si>
  <si>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</si>
  <si>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</si>
  <si>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</si>
  <si>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</si>
  <si>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</si>
  <si>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</si>
  <si>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</si>
  <si>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</si>
  <si>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</si>
  <si>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</si>
  <si>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</si>
  <si>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</si>
  <si>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</si>
  <si>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</si>
  <si>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</si>
  <si>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</si>
  <si>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</si>
  <si>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</si>
  <si>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</si>
  <si>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</si>
  <si>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</si>
  <si>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</si>
  <si>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</si>
  <si>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</si>
  <si>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</si>
  <si>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</si>
  <si>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</si>
  <si>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</si>
  <si>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</si>
  <si>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</si>
  <si>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</si>
  <si>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</si>
  <si>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</si>
  <si>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</si>
  <si>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</si>
  <si>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</si>
  <si>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</si>
  <si>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</si>
  <si>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</si>
  <si>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</si>
  <si>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</si>
  <si>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</si>
  <si>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</si>
  <si>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</si>
  <si>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</si>
  <si>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</si>
  <si>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</si>
  <si>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</si>
  <si>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</si>
  <si>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</si>
  <si>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</si>
  <si>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</si>
  <si>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</si>
  <si>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</si>
  <si>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</si>
  <si>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</si>
  <si>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</si>
  <si>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</si>
  <si>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</si>
  <si>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</si>
  <si>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</si>
  <si>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</si>
  <si>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</si>
  <si>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</si>
  <si>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</si>
  <si>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</si>
  <si>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</si>
  <si>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</si>
  <si>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</si>
  <si>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</si>
  <si>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</si>
  <si>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</si>
  <si>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</si>
  <si>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</si>
  <si>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</si>
  <si>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</si>
  <si>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</si>
  <si>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</si>
  <si>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</si>
  <si>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</si>
  <si>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</si>
  <si>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</si>
  <si>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</si>
  <si>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</si>
  <si>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</si>
  <si>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</si>
  <si>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</si>
  <si>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</si>
  <si>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</si>
  <si>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</si>
  <si>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</si>
  <si>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</si>
  <si>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</si>
  <si>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</si>
  <si>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</si>
  <si>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</si>
  <si>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</si>
  <si>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</si>
  <si>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</si>
  <si>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</si>
  <si>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</si>
  <si>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</si>
  <si>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</si>
  <si>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</si>
  <si>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</si>
  <si>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</si>
  <si>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</si>
  <si>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</si>
  <si>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</si>
  <si>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</si>
  <si>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</si>
  <si>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</si>
  <si>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</si>
  <si>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</si>
  <si>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</si>
  <si>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</si>
  <si>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</si>
  <si>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</si>
  <si>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</si>
  <si>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</si>
  <si>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</si>
  <si>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</si>
  <si>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</si>
  <si>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</si>
  <si>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</si>
  <si>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</si>
  <si>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</si>
  <si>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</si>
  <si>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</si>
  <si>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</si>
  <si>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</si>
  <si>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</si>
  <si>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</si>
  <si>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</si>
  <si>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</si>
  <si>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</si>
  <si>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</si>
  <si>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</si>
  <si>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</si>
  <si>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</si>
  <si>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</si>
  <si>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</si>
  <si>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</si>
  <si>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</si>
  <si>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</si>
  <si>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</si>
  <si>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</si>
  <si>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</si>
  <si>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</si>
  <si>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</si>
  <si>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</si>
  <si>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</si>
  <si>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</si>
  <si>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</si>
  <si>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</si>
  <si>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</si>
  <si>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</si>
  <si>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</si>
  <si>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</si>
  <si>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</si>
  <si>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</si>
  <si>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</si>
  <si>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</si>
  <si>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</si>
  <si>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</si>
  <si>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</si>
  <si>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</si>
  <si>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</si>
  <si>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</si>
  <si>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</si>
  <si>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</si>
  <si>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</si>
  <si>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</si>
  <si>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</si>
  <si>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</si>
  <si>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</si>
  <si>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</si>
  <si>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</si>
  <si>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</si>
  <si>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</si>
  <si>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</si>
  <si>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</si>
  <si>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</si>
  <si>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</si>
  <si>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</si>
  <si>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</si>
  <si>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</si>
  <si>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</si>
  <si>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</si>
  <si>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</si>
  <si>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</si>
  <si>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</si>
  <si>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</si>
  <si>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</si>
  <si>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</si>
  <si>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</si>
  <si>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</si>
  <si>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</si>
  <si>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</si>
  <si>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</si>
  <si>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</si>
  <si>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</si>
  <si>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</si>
  <si>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</si>
  <si>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</si>
  <si>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</si>
  <si>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</si>
  <si>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</si>
  <si>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</si>
  <si>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</si>
  <si>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</si>
  <si>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</si>
  <si>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</si>
  <si>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</si>
  <si>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</si>
  <si>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</si>
  <si>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</si>
  <si>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</si>
  <si>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</si>
  <si>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</si>
  <si>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</si>
  <si>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</si>
  <si>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</si>
  <si>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</si>
  <si>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</si>
  <si>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</si>
  <si>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</si>
  <si>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</si>
  <si>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</si>
  <si>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</si>
  <si>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</si>
  <si>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</si>
  <si>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</si>
  <si>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</si>
  <si>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</si>
  <si>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</si>
  <si>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</si>
  <si>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</si>
  <si>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</si>
  <si>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</si>
  <si>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</si>
  <si>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</si>
  <si>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</si>
  <si>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</si>
  <si>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</si>
  <si>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</si>
  <si>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</si>
  <si>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</si>
  <si>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</si>
  <si>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</si>
  <si>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</si>
  <si>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</si>
  <si>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</si>
  <si>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</si>
  <si>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</si>
  <si>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</si>
  <si>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</si>
  <si>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</si>
  <si>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</si>
  <si>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</si>
  <si>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</si>
  <si>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</si>
  <si>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</si>
  <si>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</si>
  <si>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</si>
  <si>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</si>
  <si>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</si>
  <si>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</si>
  <si>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</si>
  <si>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</si>
  <si>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</si>
  <si>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</si>
  <si>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</si>
  <si>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</si>
  <si>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</si>
  <si>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</si>
  <si>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</si>
  <si>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</si>
  <si>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</si>
  <si>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</si>
  <si>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</si>
  <si>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</si>
  <si>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</si>
  <si>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</si>
  <si>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</si>
  <si>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</si>
  <si>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</si>
  <si>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</si>
  <si>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</si>
  <si>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</si>
  <si>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</si>
  <si>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</si>
  <si>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</si>
  <si>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</si>
  <si>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</si>
  <si>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</si>
  <si>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</si>
  <si>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</si>
  <si>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</si>
  <si>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</si>
  <si>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</si>
  <si>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</si>
  <si>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</si>
  <si>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</si>
  <si>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</si>
  <si>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</si>
  <si>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</si>
  <si>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</si>
  <si>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</si>
  <si>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</si>
  <si>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</si>
  <si>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</si>
  <si>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</si>
  <si>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</si>
  <si>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</si>
  <si>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</si>
  <si>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</si>
  <si>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</si>
  <si>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</si>
  <si>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</si>
  <si>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</si>
  <si>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</si>
  <si>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</si>
  <si>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</si>
  <si>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</si>
  <si>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</si>
  <si>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</si>
  <si>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</si>
  <si>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</si>
  <si>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</si>
  <si>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</si>
  <si>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</si>
  <si>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</si>
  <si>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</si>
  <si>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</si>
  <si>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</si>
  <si>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</si>
  <si>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</si>
  <si>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</si>
  <si>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</si>
  <si>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</si>
  <si>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</si>
  <si>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</si>
  <si>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</si>
  <si>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</si>
  <si>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</si>
  <si>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</si>
  <si>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</si>
  <si>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</si>
  <si>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</si>
  <si>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</si>
  <si>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</si>
  <si>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</si>
  <si>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</si>
  <si>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</si>
  <si>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</si>
  <si>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</si>
  <si>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</si>
  <si>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</si>
  <si>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</si>
  <si>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</si>
  <si>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</si>
  <si>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</si>
  <si>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</si>
  <si>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</si>
  <si>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</si>
  <si>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</si>
  <si>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</si>
  <si>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</si>
  <si>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</si>
  <si>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</si>
  <si>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</si>
  <si>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</si>
  <si>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</si>
  <si>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</si>
  <si>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</si>
  <si>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</si>
  <si>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</si>
  <si>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</si>
  <si>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</si>
  <si>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</si>
  <si>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</si>
  <si>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</si>
  <si>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</si>
  <si>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</si>
  <si>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</si>
  <si>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</si>
  <si>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</si>
  <si>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</si>
  <si>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</si>
  <si>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</si>
  <si>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</si>
  <si>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</si>
  <si>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</si>
  <si>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</si>
  <si>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</si>
  <si>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</si>
  <si>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</si>
  <si>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</si>
  <si>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</si>
  <si>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</si>
  <si>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</si>
  <si>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</si>
  <si>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</si>
  <si>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</si>
  <si>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</si>
  <si>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</si>
  <si>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</si>
  <si>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</si>
  <si>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</si>
  <si>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</si>
  <si>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</si>
  <si>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</si>
  <si>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</si>
  <si>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</si>
  <si>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</si>
  <si>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</si>
  <si>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</si>
  <si>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</si>
  <si>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</si>
  <si>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</si>
  <si>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</si>
  <si>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</si>
  <si>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</si>
  <si>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</si>
  <si>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</si>
  <si>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</si>
  <si>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</si>
  <si>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</si>
  <si>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</si>
  <si>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</si>
  <si>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</si>
  <si>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</si>
  <si>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</si>
  <si>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</si>
  <si>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</si>
  <si>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</si>
  <si>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</si>
  <si>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</si>
  <si>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</si>
  <si>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</si>
  <si>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</si>
  <si>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</si>
  <si>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</si>
  <si>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</si>
  <si>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</si>
  <si>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</si>
  <si>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</si>
  <si>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</si>
  <si>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</si>
  <si>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</si>
  <si>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</si>
  <si>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</si>
  <si>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</si>
  <si>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</si>
  <si>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</si>
  <si>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</si>
  <si>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</si>
  <si>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</si>
  <si>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</si>
  <si>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</si>
  <si>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</si>
  <si>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</si>
  <si>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</si>
  <si>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</si>
  <si>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</si>
  <si>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</si>
  <si>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</si>
  <si>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</si>
  <si>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</si>
  <si>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</si>
  <si>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</si>
  <si>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</si>
  <si>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</si>
  <si>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</si>
  <si>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</si>
  <si>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</si>
  <si>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</si>
  <si>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</si>
  <si>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</si>
  <si>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</si>
  <si>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</si>
  <si>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</si>
  <si>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</si>
  <si>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</si>
  <si>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</si>
  <si>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</si>
  <si>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</si>
  <si>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</si>
  <si>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</si>
  <si>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</si>
  <si>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</si>
  <si>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</si>
  <si>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</si>
  <si>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</si>
  <si>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</si>
  <si>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</si>
  <si>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</si>
  <si>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</si>
  <si>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</si>
  <si>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</si>
  <si>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</si>
  <si>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</si>
  <si>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</si>
  <si>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</si>
  <si>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</si>
  <si>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</si>
  <si>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</si>
  <si>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</si>
  <si>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</si>
  <si>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</si>
  <si>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</si>
  <si>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</si>
  <si>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</si>
  <si>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</si>
  <si>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</si>
  <si>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</si>
  <si>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</si>
  <si>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</si>
  <si>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</si>
  <si>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</si>
  <si>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</si>
  <si>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</si>
  <si>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</si>
  <si>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</si>
  <si>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</si>
  <si>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</si>
  <si>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</si>
  <si>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</si>
  <si>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</si>
  <si>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</si>
  <si>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</si>
  <si>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</si>
  <si>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</si>
  <si>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</si>
  <si>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</si>
  <si>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</si>
  <si>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</si>
  <si>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</si>
  <si>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</si>
  <si>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</si>
  <si>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</si>
  <si>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</si>
  <si>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</si>
  <si>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</si>
  <si>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</si>
  <si>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</si>
  <si>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</si>
  <si>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</si>
  <si>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</si>
  <si>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</si>
  <si>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</si>
  <si>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</si>
  <si>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</si>
  <si>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</si>
  <si>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</si>
  <si>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</si>
  <si>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</si>
  <si>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</si>
  <si>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</si>
  <si>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</si>
  <si>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</si>
  <si>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</si>
  <si>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</si>
  <si>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</si>
  <si>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</si>
  <si>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</si>
  <si>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</si>
  <si>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</si>
  <si>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</si>
  <si>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</si>
  <si>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</si>
  <si>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</si>
  <si>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</si>
  <si>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</si>
  <si>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</si>
  <si>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</si>
  <si>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</si>
  <si>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</si>
  <si>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</si>
  <si>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</si>
  <si>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</si>
  <si>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</si>
  <si>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</si>
  <si>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</si>
  <si>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</si>
  <si>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</si>
  <si>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</si>
  <si>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</si>
  <si>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</si>
  <si>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40 Min</t>
  </si>
  <si>
    <t>PCM-20251115-00002002</t>
  </si>
  <si>
    <t>EM team on the way need 60 Min</t>
  </si>
  <si>
    <t>PCM-20251115-00002022</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</si>
  <si>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</si>
  <si>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</si>
  <si>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</si>
  <si>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</si>
  <si>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</si>
  <si>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</si>
  <si>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</si>
  <si>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</si>
  <si>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</si>
  <si>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</si>
  <si>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</si>
  <si>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No power and no access to connect PG</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</si>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</sst>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A4" sqref="A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313.75044803240598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45976.698873958332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45976.698873958332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45976.698873958332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45976.698873958332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45976.698873958332</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45976.698873958332</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45976.698873958332</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45976.698873958332</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45976.698873958332</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45976.698873958332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45976.698873958332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45976.698873958332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45976.698873958332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45976.698873958332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45976.698873958332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45976.698873958332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45976.698873958332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45976.698873958332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45976.698873958332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45976.698873958332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45976.698873958332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45976.698873958332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45976.698873958332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45976.698873958332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45976.698873958332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45976.698873958332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45976.698873958332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45976.698873958332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45976.698873958332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45976.698873958332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45976.698873958332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45976.698873958332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45976.698873958332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45976.698873958332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45976.698873958332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45976.698873958332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45976.698873958332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45976.698873958332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45976.698873958332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45976.698873958332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45976.698873958332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45976.698873958332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45976.698873958332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45976.698873958332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45976.698873958332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45976.698873958332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45976.698873958332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45976.698873958332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45976.698873958332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45976.698873958332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45976.698873958332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45976.698873958332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45976.698873958332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45976.698873958332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45976.698873958332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45976.698873958332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45976.698873958332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45976.698873958332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45976.698873958332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45976.698873958332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45976.698873958332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45976.698873958332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45976.698873958332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45976.698873958332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45976.698873958332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45976.698873958332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45976.698873958332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45976.698873958332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45976.698873958332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45976.698873958332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45976.698873958332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45976.698873958332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45976.698873958332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45976.698873958332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45976.698873958332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45976.698873958332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45976.698873958332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45976.698873958332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45976.698873958332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45976.698873958332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45976.698873958332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45976.698873958332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45976.698873958332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45976.698873958332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45976.698873958332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45976.698873958332</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FBA1D03-B614-4915-9C2D-9379F97CC644}"/>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151.69903599537065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0.26253136574086966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45976.698873958332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45976.698873958332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45976.698873958332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45976.698873958332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45976.698873958332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45976.698873958332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45976.698873958332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45976.698873958332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45976.698873958332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45976.698873958332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45976.698873958332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45976.698873958332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45976.698873958332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45976.698873958332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45976.698873958332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45976.698873958332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45976.698873958332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45976.698873958332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45976.698873958332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45976.698873958332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45976.698873958332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45976.698873958332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45976.698873958332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45976.698873958332</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45976.698873958332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45976.698873958332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45976.698873958332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45976.698873958332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45976.698873958332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45976.698873958332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45976.698873958332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45976.698873958332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45976.698873958332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45976.698873958332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45976.698873958332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45976.698873958332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45976.698873958332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45976.698873958332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45976.698873958332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45976.698873958332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45976.698873958332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45976.698873958332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45976.698873958332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45976.698873958332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45976.698873958332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45976.698873958332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45976.698873958332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45976.698873958332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45976.698873958332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45976.698873958332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45976.698873958332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45976.698873958332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45976.698873958332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45976.698873958332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45976.698873958332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45976.698873958332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45976.698873958332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45976.698873958332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45976.698873958332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45976.698873958332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45976.698873958332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45976.698873958332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45976.698873958332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45976.698873958332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45976.698873958332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45976.698873958332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45976.698873958332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45976.698873958332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45976.698873958332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45976.698873958332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45976.698873958332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45976.698873958332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45976.698873958332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45976.698873958332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45976.698873958332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45976.698873958332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45976.698873958332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45976.698873958332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45976.698873958332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45976.698873958332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45976.698873958332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45976.698873958332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45976.698873958332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45976.698873958332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45976.698873958332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45976.698873958332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45976.698873958332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45976.698873958332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45976.698873958332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45976.698873958332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45976.698873958332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45976.698873958332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45976.698873958332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45976.698873958332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45976.698873958332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45976.698873958332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45976.698873958332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45976.698873958332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45976.698873958332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45976.698873958332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45976.698873958332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45976.698873958332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45976.698873958332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45976.698873958332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45976.698873958332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45976.698873958332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45976.698873958332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45976.698873958332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45976.698873958332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45976.698873958332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45976.698873958332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45976.698873958332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45976.698873958332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45976.698873958332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45976.698873958332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45976.698873958332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45976.698873958332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45976.698873958332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45976.698873958332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45976.698873958332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45976.698873958332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45976.698873958332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45976.698873958332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45976.698873958332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45976.698873958332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45976.698873958332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45976.698873958332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45976.698873958332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45976.698873958332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45976.698873958332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45976.698873958332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45976.698873958332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45976.698873958332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45976.698873958332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45976.698873958332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45976.698873958332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45976.698873958332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45976.698873958332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45976.698873958332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45976.698873958332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45976.698873958332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45976.698873958332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45976.698873958332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45976.698873958332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45976.698873958332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45976.698873958332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45976.698873958332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45976.698873958332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45976.698873958332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45976.698873958332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45976.698873958332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45976.698873958332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45976.698873958332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45976.698873958332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45976.698873958332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45976.698873958332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45976.698873958332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45976.698873958332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45976.698873958332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45976.698873958332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45976.698873958332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45976.698873958332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45976.698873958332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45976.698873958332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45976.698873958332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45976.698873958332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45976.698873958332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45976.698873958332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45976.698873958332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45976.698873958332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45976.698873958332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45976.698873958332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45976.698873958332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45976.698873958332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45976.698873958332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45976.698873958332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45976.698873958332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45976.698873958332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45976.698873958332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45976.698873958332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45976.698873958332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45976.698873958332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45976.698873958332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45976.698873958332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45976.698873958332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45976.698873958332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45976.698873958332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45976.698873958332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45976.698873958332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45976.698873958332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45976.698873958332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45976.698873958332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45976.698873958332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45976.698873958332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45976.698873958332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45976.698873958332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45976.698873958332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45976.698873958332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45976.698873958332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45976.698873958332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45976.698873958332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45976.698873958332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45976.698873958332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45976.698873958332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45976.698873958332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45976.698873958332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45976.698873958332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45976.698873958332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45976.698873958332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45976.698873958332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45976.698873958332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45976.698873958332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45976.698873958332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45976.698873958332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45976.698873958332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45976.698873958332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45976.698873958332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45976.698873958332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45976.698873958332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45976.698873958332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45976.698873958332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45976.698873958332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45976.698873958332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45976.698873958332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45976.698873958332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45976.698873958332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45976.698873958332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45976.698873958332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45976.698873958332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45976.698873958332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45976.698873958332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45976.698873958332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45976.698873958332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45976.698873958332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45976.698873958332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45976.698873958332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45976.698873958332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45976.698873958332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45976.698873958332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45976.698873958332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45976.698873958332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45976.698873958332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45976.698873958332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45976.698873958332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45976.698873958332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45976.698873958332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45976.698873958332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45976.698873958332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45976.698873958332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45976.698873958332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45976.698873958332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45976.698873958332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45976.698873958332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45976.698873958332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45976.698873958332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45976.698873958332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45976.698873958332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45976.698873958332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45976.698873958332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45976.698873958332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45976.698873958332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45976.698873958332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45976.698873958332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45976.698873958332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45976.698873958332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45976.698873958332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45976.698873958332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45976.698873958332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45976.698873958332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45976.698873958332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45976.698873958332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45976.698873958332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45976.698873958332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45976.698873958332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45976.698873958332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45976.698873958332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45976.698873958332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45976.698873958332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45976.698873958332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45976.698873958332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45976.698873958332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45976.698873958332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45976.698873958332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45976.698873958332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45976.698873958332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45976.698873958332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45976.698873958332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45976.698873958332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45976.698873958332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45976.698873958332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45976.698873958332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45976.698873958332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45976.698873958332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45976.698873958332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45976.698873958332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45976.698873958332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45976.698873958332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45976.698873958332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45976.698873958332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45976.698873958332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45976.698873958332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45976.698873958332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45976.698873958332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45976.698873958332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45976.698873958332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45976.698873958332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45976.698873958332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45976.698873958332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45976.698873958332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45976.698873958332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45976.698873958332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45976.698873958332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45976.698873958332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45976.698873958332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45976.698873958332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45976.698873958332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45976.698873958332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45976.698873958332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45976.698873958332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45976.698873958332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45976.698873958332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45976.698873958332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45976.698873958332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45976.698873958332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45976.698873958332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45976.698873958332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45976.698873958332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45976.698873958332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45976.698873958332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45976.698873958332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45976.698873958332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45976.698873958332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45976.698873958332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45976.698873958332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45976.698873958332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45976.698873958332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45976.698873958332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45976.698873958332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45976.698873958332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45976.698873958332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45976.698873958332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45976.698873958332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45976.698873958332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45976.698873958332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45976.698873958332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45976.698873958332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45976.698873958332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45976.698873958332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45976.698873958332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45976.698873958332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45976.698873958332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45976.698873958332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45976.698873958332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45976.698873958332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45976.698873958332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45976.698873958332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45976.698873958332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45976.698873958332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45976.698873958332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45976.698873958332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45976.698873958332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45976.698873958332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45976.698873958332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45976.698873958332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45976.698873958332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45976.698873958332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45976.698873958332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45976.698873958332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45976.698873958332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45976.698873958332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45976.698873958332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45976.698873958332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45976.698873958332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45976.698873958332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45976.698873958332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45976.698873958332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45976.698873958332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45976.698873958332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45976.698873958332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45976.698873958332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45976.698873958332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45976.698873958332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45976.698873958332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45976.698873958332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45976.698873958332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45976.698873958332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45976.698873958332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45976.698873958332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45976.698873958332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45976.698873958332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45976.698873958332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45976.698873958332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45976.698873958332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45976.698873958332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45976.698873958332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45976.698873958332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45976.698873958332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45976.698873958332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45976.698873958332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45976.698873958332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45976.698873958332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45976.698873958332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45976.698873958332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45976.698873958332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45976.698873958332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45976.698873958332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45976.698873958332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45976.698873958332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45976.698873958332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45976.698873958332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45976.698873958332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45976.698873958332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45976.698873958332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45976.698873958332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45976.698873958332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45976.698873958332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45976.698873958332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45976.698873958332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45976.698873958332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45976.698873958332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45976.698873958332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45976.698873958332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45976.698873958332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45976.698873958332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45976.698873958332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45976.698873958332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45976.698873958332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45976.698873958332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45976.698873958332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45976.698873958332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45976.698873958332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45976.698873958332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45976.698873958332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45976.698873958332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45976.698873958332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45976.698873958332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45976.698873958332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45976.698873958332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45976.698873958332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45976.698873958332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45976.698873958332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45976.698873958332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45976.698873958332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45976.698873958332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45976.698873958332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45976.698873958332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45976.698873958332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45976.698873958332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45976.698873958332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45976.698873958332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45976.698873958332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45976.698873958332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45976.698873958332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45976.698873958332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45976.698873958332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45976.698873958332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45976.698873958332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45976.698873958332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45976.698873958332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45976.698873958332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45976.698873958332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45976.698873958332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45976.698873958332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45976.698873958332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45976.698873958332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45976.698873958332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45976.698873958332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45976.698873958332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45976.698873958332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45976.698873958332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45976.698873958332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45976.698873958332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45976.698873958332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45976.698873958332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45976.698873958332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45976.698873958332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45976.698873958332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45976.698873958332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45976.698873958332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45976.698873958332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45976.698873958332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45976.698873958332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45976.698873958332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45976.698873958332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45976.698873958332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45976.698873958332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45976.698873958332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45976.698873958332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45976.698873958332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45976.698873958332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45976.698873958332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45976.698873958332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45976.698873958332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45976.698873958332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45976.698873958332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45976.698873958332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45976.698873958332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45976.698873958332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45976.698873958332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45976.698873958332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45976.698873958332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45976.698873958332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45976.698873958332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45976.698873958332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45976.698873958332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45976.698873958332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45976.698873958332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45976.698873958332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45976.698873958332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45976.698873958332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45976.698873958332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45976.698873958332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45976.698873958332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45976.698873958332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45976.698873958332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45976.698873958332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45976.698873958332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45976.698873958332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45976.698873958332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45976.698873958332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45976.698873958332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45976.698873958332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45976.698873958332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45976.698873958332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45976.698873958332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45976.698873958332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45976.698873958332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45976.698873958332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45976.698873958332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45976.698873958332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45976.698873958332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45976.698873958332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45976.698873958332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45976.698873958332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45976.698873958332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45976.698873958332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45976.698873958332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45976.698873958332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45976.698873958332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45976.698873958332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45976.698873958332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45976.698873958332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45976.698873958332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45976.698873958332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45976.698873958332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45976.698873958332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45976.698873958332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45976.698873958332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45976.698873958332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45976.698873958332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45976.698873958332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45976.698873958332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45976.698873958332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45976.698873958332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45976.698873958332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45976.698873958332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45976.698873958332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45976.698873958332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45976.698873958332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45976.698873958332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45976.698873958332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45976.698873958332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45976.698873958332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45976.698873958332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45976.698873958332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45976.698873958332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45976.698873958332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45976.698873958332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45976.698873958332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45976.698873958332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45976.698873958332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45976.698873958332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45976.698873958332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45976.698873958332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45976.698873958332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45976.698873958332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45976.698873958332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45976.698873958332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45976.698873958332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45976.698873958332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45976.698873958332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45976.698873958332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45976.698873958332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45976.698873958332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45976.698873958332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45976.698873958332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45976.698873958332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45976.698873958332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45976.698873958332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45976.698873958332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45976.698873958332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45976.698873958332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45976.698873958332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45976.698873958332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45976.698873958332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45976.698873958332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45976.698873958332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45976.698873958332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45976.698873958332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45976.698873958332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45976.698873958332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45976.698873958332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45976.698873958332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45976.698873958332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45976.698873958332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45976.698873958332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45976.698873958332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45976.698873958332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45976.698873958332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45976.698873958332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45976.698873958332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45976.698873958332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45976.698873958332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45976.698873958332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45976.698873958332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45976.698873958332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45976.698873958332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45976.698873958332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45976.698873958332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45976.698873958332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45976.698873958332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45976.698873958332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45976.698873958332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45976.698873958332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45976.698873958332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45976.698873958332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45976.698873958332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45976.698873958332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45976.698873958332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45976.698873958332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45976.698873958332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45976.698873958332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45976.698873958332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45976.698873958332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45976.698873958332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45976.698873958332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45976.698873958332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45976.698873958332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45976.698873958332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45976.698873958332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45976.698873958332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45976.698873958332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45976.698873958332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45976.698873958332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45976.698873958332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45976.698873958332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45976.698873958332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45976.698873958332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45976.698873958332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45976.698873958332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45976.698873958332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45976.698873958332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45976.698873958332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45976.698873958332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45976.698873958332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45976.698873958332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45976.698873958332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45976.698873958332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45976.698873958332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45976.698873958332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45976.698873958332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45976.698873958332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45976.698873958332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45976.698873958332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45976.698873958332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45976.698873958332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45976.698873958332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45976.698873958332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45976.698873958332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45976.698873958332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45976.698873958332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45976.698873958332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45976.698873958332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45976.698873958332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45976.698873958332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45976.698873958332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45976.698873958332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45976.698873958332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45976.698873958332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45976.698873958332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45976.698873958332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45976.698873958332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45976.698873958332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45976.698873958332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45976.698873958332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45976.698873958332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45976.698873958332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45976.698873958332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45976.698873958332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45976.698873958332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45976.698873958332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45976.698873958332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45976.698873958332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45976.698873958332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45976.698873958332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45976.698873958332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45976.698873958332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45976.698873958332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45976.698873958332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45976.698873958332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45976.698873958332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45976.698873958332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45976.698873958332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45976.698873958332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45976.698873958332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45976.698873958332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45976.698873958332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45976.698873958332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45976.698873958332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45976.698873958332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45976.698873958332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45976.698873958332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45976.698873958332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45976.698873958332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45976.698873958332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45976.698873958332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45976.698873958332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45976.698873958332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45976.698873958332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45976.698873958332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45976.698873958332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45976.698873958332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45976.698873958332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45976.698873958332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45976.698873958332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45976.698873958332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45976.698873958332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45976.698873958332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45976.698873958332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45976.698873958332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45976.698873958332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45976.698873958332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45976.698873958332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45976.698873958332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45976.698873958332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45976.698873958332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45976.698873958332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45976.698873958332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45976.698873958332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45976.698873958332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45976.698873958332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45976.698873958332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45976.698873958332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45976.698873958332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45976.698873958332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45976.698873958332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45976.698873958332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45976.698873958332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45976.698873958332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45976.698873958332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45976.698873958332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45976.698873958332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45976.698873958332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45976.698873958332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45976.698873958332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45976.698873958332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45976.698873958332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45976.698873958332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45976.698873958332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45976.698873958332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45976.698873958332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45976.698873958332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45976.698873958332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45976.698873958332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45976.698873958332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45976.698873958332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45976.698873958332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45976.698873958332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45976.698873958332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45976.698873958332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45976.698873958332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45976.698873958332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45976.698873958332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45976.698873958332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45976.698873958332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45976.698873958332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45976.698873958332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45976.698873958332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45976.698873958332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45976.698873958332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45976.698873958332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45976.698873958332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45976.698873958332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45976.698873958332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45976.698873958332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45976.698873958332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45976.698873958332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45976.698873958332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45976.698873958332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45976.698873958332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45976.698873958332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45976.698873958332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45976.698873958332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45976.698873958332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45976.698873958332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45976.698873958332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45976.698873958332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45976.698873958332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45976.698873958332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45976.698873958332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45976.698873958332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45976.698873958332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45976.698873958332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45976.698873958332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45976.698873958332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45976.698873958332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45976.698873958332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45976.698873958332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45976.698873958332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45976.698873958332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45976.698873958332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45976.698873958332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45976.698873958332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45976.698873958332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45976.698873958332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45976.698873958332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45976.698873958332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45976.698873958332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45976.698873958332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45976.698873958332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45976.698873958332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45976.698873958332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45976.698873958332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45976.698873958332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45976.698873958332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45976.698873958332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45976.698873958332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45976.698873958332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45976.698873958332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45976.698873958332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45976.698873958332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45976.698873958332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45976.698873958332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45976.698873958332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45976.698873958332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45976.698873958332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45976.698873958332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45976.698873958332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45976.698873958332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45976.698873958332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45976.698873958332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45976.698873958332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45976.698873958332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45976.698873958332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45976.698873958332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45976.698873958332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45976.698873958332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45976.698873958332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45976.698873958332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45976.698873958332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45976.698873958332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45976.698873958332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45976.698873958332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45976.698873958332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45976.698873958332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45976.698873958332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45976.698873958332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45976.698873958332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45976.698873958332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45976.698873958332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45976.698873958332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45976.698873958332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45976.698873958332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45976.698873958332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45976.698873958332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45976.698873958332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45976.698873958332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45976.698873958332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45976.698873958332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45976.698873958332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45976.698873958332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45976.698873958332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45976.698873958332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45976.698873958332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45976.698873958332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45976.698873958332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45976.698873958332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45976.698873958332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45976.698873958332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45976.698873958332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45976.698873958332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45976.698873958332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45976.698873958332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45976.698873958332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45976.698873958332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45976.698873958332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45976.698873958332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45976.698873958332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45976.698873958332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45976.698873958332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45976.698873958332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45976.698873958332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45976.698873958332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45976.698873958332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45976.698873958332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45976.698873958332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45976.698873958332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45976.698873958332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45976.698873958332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45976.698873958332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45976.698873958332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45976.698873958332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45976.698873958332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45976.698873958332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45976.698873958332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45976.698873958332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45976.698873958332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45976.698873958332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45976.698873958332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45976.698873958332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45976.698873958332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45976.698873958332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45976.698873958332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45976.698873958332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45976.698873958332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45976.698873958332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45976.698873958332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45976.698873958332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45976.698873958332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45976.698873958332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45976.698873958332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45976.698873958332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45976.698873958332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45976.698873958332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45976.698873958332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45976.698873958332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45976.698873958332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45976.698873958332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45976.698873958332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45976.698873958332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45976.698873958332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45976.698873958332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45976.698873958332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45976.698873958332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45976.698873958332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45976.698873958332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45976.698873958332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45976.698873958332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45976.698873958332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45976.698873958332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45976.698873958332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45976.698873958332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45976.698873958332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45976.698873958332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45976.698873958332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45976.698873958332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45976.698873958332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45976.698873958332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45976.698873958332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45976.698873958332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45976.698873958332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45976.698873958332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45976.698873958332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45976.698873958332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45976.698873958332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45976.698873958332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45976.698873958332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45976.698873958332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45976.698873958332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45976.698873958332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45976.698873958332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45976.698873958332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45976.698873958332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45976.698873958332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45976.698873958332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45976.698873958332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45976.698873958332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45976.698873958332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45976.698873958332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45976.698873958332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45976.698873958332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45976.698873958332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45976.698873958332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45976.698873958332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45976.698873958332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45976.698873958332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45976.698873958332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45976.698873958332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45976.698873958332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45976.698873958332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45976.698873958332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45976.698873958332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45976.698873958332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45976.698873958332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45976.698873958332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45976.698873958332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45976.698873958332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45976.698873958332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45976.698873958332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45976.698873958332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45976.698873958332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45976.698873958332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45976.698873958332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45976.698873958332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45976.698873958332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45976.698873958332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45976.698873958332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45976.698873958332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45976.698873958332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45976.698873958332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45976.698873958332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45976.698873958332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45976.698873958332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45976.698873958332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45976.698873958332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45976.698873958332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45976.698873958332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45976.698873958332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45976.698873958332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45976.698873958332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45976.698873958332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45976.698873958332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45976.698873958332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45976.698873958332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45976.698873958332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45976.698873958332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45976.698873958332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45976.698873958332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45976.698873958332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273.21815636573592</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0.24686006944102701</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0.10976516203663778</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45976.698873958332</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3.5853125002176967E-2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3.2334606483345851E-2</v>
      </c>
      <c r="H7" s="96">
        <v>45976.617766203701</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45976.698873958332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45976.698873958332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45976.698873958332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45976.698873958332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45976.698873958332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45976.698873958332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45976.698873958332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45976.698873958332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157"/>
      <c r="E16" s="95"/>
      <c r="F16" s="96"/>
      <c r="G16" s="97">
        <f ca="1">IFERROR(NOW()-F16,"")</f>
        <v>45976.698873958332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45976.698873958332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45976.698873958332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45976.698873958332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45976.698873958332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45976.698873958332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45976.698873958332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45976.698873958332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45976.698873958332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45976.698873958332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45976.698873958332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45976.698873958332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45976.698873958332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45976.698873958332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45976.698873958332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45976.698873958332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45976.698873958332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45976.698873958332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45976.698873958332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45976.698873958332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45976.698873958332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45976.698873958332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45976.698873958332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45976.698873958332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45976.698873958332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45976.698873958332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45976.698873958332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45976.698873958332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45976.698873958332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45976.698873958332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45976.698873958332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45976.698873958332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45976.698873958332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45976.698873958332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45976.698873958332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45976.698873958332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45976.698873958332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45976.698873958332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45976.698873958332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45976.698873958332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45976.698873958332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45976.698873958332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45976.698873958332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45976.698873958332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45976.698873958332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45976.698873958332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45976.698873958332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45976.698873958332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45976.698873958332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45976.698873958332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45976.698873958332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45976.698873958332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45976.698873958332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45976.698873958332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45976.698873958332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45976.698873958332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45976.698873958332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45976.698873958332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45976.698873958332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45976.698873958332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45976.698873958332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45976.698873958332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45976.698873958332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45976.698873958332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45976.698873958332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45976.698873958332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45976.698873958332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45976.698873958332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45976.698873958332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45976.698873958332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45976.698873958332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45976.698873958332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45976.698873958332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45976.698873958332</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84.866813773143804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50.509996643515478</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28.03776284721971</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45976.698873958332</v>
      </c>
      <c r="H6" s="125">
        <v>45976.36105324074</v>
      </c>
      <c r="I6" s="124" t="str">
        <f>IFERROR(VLOOKUP(D6,DB!A:F,6,0),"")</f>
        <v>SCECO</v>
      </c>
      <c r="J6" s="124" t="str">
        <f>IFERROR(VLOOKUP(D6,DB!A:G,7,0),"")</f>
        <v>Good</v>
      </c>
      <c r="K6" s="124" t="s">
        <v>39130</v>
      </c>
      <c r="L6" s="124" t="str">
        <f>IFERROR(VLOOKUP(D6,DB!A:I,9,0),"")</f>
        <v>Latis</v>
      </c>
    </row>
    <row r="7" spans="1:13">
      <c r="A7" s="124" t="s">
        <v>39129</v>
      </c>
      <c r="B7" s="124" t="str">
        <f>IFERROR(VLOOKUP(D7,DB!A:K,11,0),"")</f>
        <v>R5</v>
      </c>
      <c r="C7" s="124">
        <v>3</v>
      </c>
      <c r="D7" s="124" t="s">
        <v>38148</v>
      </c>
      <c r="E7" s="124" t="s">
        <v>39021</v>
      </c>
      <c r="F7" s="124"/>
      <c r="G7" s="126">
        <f t="shared" ca="1" si="2"/>
        <v>45976.698873958332</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8">
        <v>45976.662719907406</v>
      </c>
      <c r="G8" s="126">
        <f t="shared" ca="1" si="2"/>
        <v>3.6154050925688352E-2</v>
      </c>
      <c r="H8" s="158">
        <v>45976.656805555554</v>
      </c>
      <c r="I8" s="124" t="str">
        <f>IFERROR(VLOOKUP(D8,DB!A:F,6,0),"")</f>
        <v>SCECO</v>
      </c>
      <c r="J8" s="124" t="str">
        <f>IFERROR(VLOOKUP(D8,DB!A:G,7,0),"")</f>
        <v>Good</v>
      </c>
      <c r="K8" s="124" t="s">
        <v>39133</v>
      </c>
      <c r="L8" s="124" t="str">
        <f>IFERROR(VLOOKUP(D8,DB!A:I,9,0),"")</f>
        <v>Latis</v>
      </c>
    </row>
    <row r="9" spans="1:13">
      <c r="A9" s="124"/>
      <c r="B9" s="124" t="str">
        <f>IFERROR(VLOOKUP(D9,DB!A:K,11,0),"")</f>
        <v/>
      </c>
      <c r="C9" s="124"/>
      <c r="D9" s="124"/>
      <c r="E9" s="124"/>
      <c r="F9" s="124"/>
      <c r="G9" s="126">
        <f t="shared" ca="1" si="2"/>
        <v>45976.698873958332</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45976.698873958332</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45976.698873958332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45976.698873958332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45976.698873958332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45976.698873958332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45976.698873958332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45976.698873958332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45976.698873958332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45976.698873958332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45976.698873958332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45976.698873958332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45976.698873958332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45976.698873958332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45976.698873958332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45976.698873958332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45976.698873958332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45976.698873958332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45976.698873958332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45976.698873958332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45976.698873958332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45976.698873958332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45976.698873958332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45976.698873958332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45976.698873958332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45976.698873958332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45976.698873958332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45976.698873958332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45976.698873958332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45976.698873958332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45976.698873958332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45976.698873958332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45976.698873958332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45976.698873958332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45976.698873958332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45976.698873958332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45976.698873958332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45976.698873958332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45976.698873958332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45976.698873958332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45976.698873958332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45976.698873958332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45976.698873958332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45976.698873958332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45976.698873958332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45976.698873958332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45976.698873958332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45976.698873958332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45976.698873958332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45976.698873958332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45976.698873958332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45976.698873958332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45976.698873958332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45976.698873958332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45976.698873958332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45976.698873958332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45976.698873958332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45976.698873958332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45976.698873958332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45976.698873958332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45976.698873958332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45976.698873958332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45976.698873958332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45976.698873958332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45976.698873958332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45976.698873958332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45976.698873958332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45976.698873958332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45976.698873958332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45976.698873958332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45976.698873958332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45976.698873958332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45976.698873958332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45976.698873958332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45976.698873958332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45976.698873958332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45976.698873958332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45976.698873958332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45976.698873958332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45976.698873958332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45976.698873958332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45976.698873958332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45976.698873958332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45976.698873958332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45976.698873958332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45976.698873958332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45976.698873958332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45976.698873958332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45976.698873958332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45976.698873958332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45976.698873958332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45976.698873958332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45976.698873958332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45976.698873958332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45976.698873958332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45976.698873958332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45976.698873958332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45976.698873958332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45976.698873958332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45976.698873958332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45976.698873958332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45976.698873958332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45976.698873958332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45976.698873958332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45976.698873958332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45976.698873958332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45976.698873958332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45976.698873958332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45976.698873958332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45976.698873958332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45976.698873958332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45976.698873958332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45976.698873958332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45976.698873958332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45976.698873958332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45976.698873958332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45976.698873958332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45976.698873958332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45976.698873958332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45976.698873958332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45976.698873958332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45976.698873958332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45976.698873958332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45976.698873958332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45976.698873958332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45976.698873958332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45976.698873958332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45976.698873958332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45976.698873958332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45976.698873958332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45976.698873958332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45976.698873958332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45976.698873958332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45976.698873958332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45976.698873958332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45976.698873958332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45976.698873958332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45976.698873958332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45976.698873958332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45976.698873958332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45976.698873958332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45976.698873958332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45976.698873958332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45976.698873958332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45976.698873958332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45976.698873958332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45976.698873958332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45976.698873958332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45976.698873958332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45976.698873958332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45976.698873958332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45976.698873958332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45976.698873958332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45976.698873958332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45976.698873958332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45976.698873958332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45976.698873958332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45976.698873958332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45976.698873958332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45976.698873958332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45976.698873958332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45976.698873958332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45976.698873958332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45976.698873958332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45976.698873958332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45976.698873958332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45976.698873958332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45976.698873958332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45976.698873958332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45976.698873958332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45976.698873958332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45976.698873958332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45976.698873958332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45976.698873958332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45976.698873958332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45976.698873958332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45976.698873958332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45976.698873958332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45976.698873958332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45976.698873958332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45976.698873958332</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0.10073738425853662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45976.698873958332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45976.698873958332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45976.698873958332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45976.698873958332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45976.698873958332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45976.698873958332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45976.698873958332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45976.698873958332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45976.698873958332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45976.698873958332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45976.698873958332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45976.698873958332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45976.698873958332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45976.698873958332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45976.698873958332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45976.698873958332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45976.698873958332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45976.698873958332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45976.698873958332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45976.698873958332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45976.698873958332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45976.698873958332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45976.698873958332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45976.698873958332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45976.698873958332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45976.698873958332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45976.698873958332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45976.698873958332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45976.698873958332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45976.698873958332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45976.698873958332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45976.698873958332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45976.698873958332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45976.698873958332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45976.698873958332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45976.698873958332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45976.698873958332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45976.698873958332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45976.698873958332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45976.698873958332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45976.698873958332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45976.698873958332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45976.698873958332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45976.698873958332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45976.698873958332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45976.698873958332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45976.698873958332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45976.698873958332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45976.698873958332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45976.698873958332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45976.698873958332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45976.698873958332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45976.698873958332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45976.698873958332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45976.698873958332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45976.698873958332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45976.698873958332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45976.698873958332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45976.698873958332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45976.698873958332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45976.698873958332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45976.698873958332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45976.698873958332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45976.698873958332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45976.698873958332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45976.698873958332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45976.698873958332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45976.698873958332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45976.698873958332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45976.698873958332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45976.698873958332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45976.698873958332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45976.698873958332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45976.698873958332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45976.698873958332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45976.698873958332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45976.698873958332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45976.698873958332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45976.698873958332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45976.698873958332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45976.698873958332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45976.698873958332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45976.698873958332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45976.698873958332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45976.698873958332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45976.698873958332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45976.698873958332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45976.698873958332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45976.698873958332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45976.698873958332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45976.698873958332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45976.698873958332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45976.698873958332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45976.698873958332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45976.698873958332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45976.698873958332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45976.698873958332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45976.698873958332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45976.698873958332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45976.698873958332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45976.698873958332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45976.698873958332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45976.698873958332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45976.698873958332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45976.698873958332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45976.698873958332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45976.698873958332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45976.698873958332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45976.698873958332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45976.698873958332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45976.698873958332</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2025-11-15T13:48:24Z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