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49" documentId="13_ncr:1_{F6CB121F-512D-4AA6-A0C1-0FB36C537598}" xr6:coauthVersionLast="47" xr6:coauthVersionMax="47" xr10:uidLastSave="{3A9E0CDA-D9D5-4D1A-A425-A45D85AF4506}"/>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<sst xmlns="http://schemas.openxmlformats.org/spreadsheetml/2006/main" count="179020" uniqueCount="39103">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</sst>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H16" sqref="H1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293.27895231481671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12.783963888890867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45956.227378240743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45956.227378240743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45956.227378240743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45956.227378240743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45956.227378240743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45956.227378240743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45956.227378240743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45956.227378240743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45956.227378240743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45956.227378240743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45956.227378240743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45956.227378240743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45956.227378240743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45956.227378240743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45956.227378240743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45956.227378240743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45956.227378240743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45956.227378240743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45956.227378240743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45956.227378240743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45956.227378240743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45956.227378240743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45956.227378240743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45956.227378240743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45956.227378240743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45956.227378240743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45956.227378240743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45956.227378240743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45956.227378240743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45956.227378240743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45956.227378240743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45956.227378240743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45956.227378240743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45956.227378240743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45956.227378240743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45956.227378240743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45956.227378240743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45956.227378240743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45956.227378240743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45956.227378240743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45956.227378240743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45956.227378240743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45956.227378240743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45956.227378240743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45956.227378240743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45956.227378240743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45956.227378240743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45956.227378240743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45956.227378240743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45956.227378240743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45956.227378240743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45956.227378240743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45956.227378240743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45956.227378240743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45956.227378240743</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45956.227378240743</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7C93F394-D1B7-43B5-BC10-05599583412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K12" sqref="K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131.22754027778137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11.73160277777788</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45956.227378240743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45956.227378240743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45956.227378240743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45956.227378240743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45956.227378240743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45956.227378240743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45956.227378240743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45956.227378240743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45956.227378240743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45956.227378240743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45956.227378240743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45956.227378240743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45956.227378240743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45956.227378240743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45956.227378240743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45956.227378240743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45956.227378240743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45956.227378240743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45956.227378240743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45956.227378240743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45956.227378240743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45956.227378240743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45956.227378240743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45956.227378240743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45956.227378240743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45956.227378240743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45956.227378240743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45956.227378240743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45956.227378240743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45956.227378240743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45956.227378240743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45956.227378240743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45956.227378240743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45956.227378240743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45956.227378240743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45956.227378240743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45956.227378240743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45956.227378240743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45956.227378240743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45956.227378240743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45956.227378240743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45956.227378240743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45956.227378240743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45956.227378240743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45956.227378240743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45956.227378240743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45956.227378240743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45956.227378240743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45956.227378240743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45956.227378240743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45956.227378240743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45956.227378240743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45956.227378240743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45956.227378240743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45956.227378240743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45956.227378240743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45956.227378240743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45956.227378240743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45956.227378240743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45956.227378240743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45956.227378240743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45956.227378240743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45956.227378240743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45956.227378240743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45956.227378240743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45956.227378240743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45956.227378240743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45956.227378240743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45956.227378240743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45956.227378240743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45956.227378240743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45956.227378240743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45956.227378240743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45956.227378240743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45956.227378240743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45956.227378240743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45956.227378240743</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45956.227378240743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45956.227378240743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45956.227378240743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45956.227378240743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45956.227378240743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45956.227378240743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45956.227378240743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45956.227378240743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45956.227378240743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45956.227378240743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45956.227378240743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45956.227378240743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45956.227378240743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45956.227378240743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45956.227378240743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45956.227378240743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45956.227378240743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45956.227378240743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45956.227378240743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45956.227378240743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45956.227378240743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45956.227378240743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45956.227378240743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45956.227378240743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45956.227378240743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45956.227378240743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45956.227378240743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45956.227378240743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45956.227378240743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45956.227378240743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45956.227378240743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45956.227378240743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45956.227378240743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45956.227378240743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45956.227378240743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45956.227378240743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45956.227378240743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45956.227378240743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45956.227378240743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45956.227378240743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45956.227378240743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45956.227378240743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45956.227378240743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45956.227378240743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45956.227378240743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45956.227378240743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45956.227378240743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45956.227378240743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45956.227378240743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45956.227378240743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45956.227378240743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45956.227378240743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45956.227378240743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45956.227378240743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45956.227378240743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45956.227378240743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45956.227378240743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45956.227378240743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45956.227378240743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45956.227378240743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45956.227378240743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45956.227378240743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45956.227378240743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45956.227378240743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45956.227378240743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45956.227378240743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45956.227378240743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45956.227378240743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45956.227378240743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45956.227378240743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45956.227378240743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45956.227378240743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45956.227378240743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45956.227378240743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45956.227378240743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45956.227378240743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45956.227378240743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45956.227378240743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45956.227378240743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45956.227378240743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45956.227378240743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45956.227378240743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45956.227378240743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45956.227378240743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45956.227378240743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45956.227378240743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45956.227378240743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45956.227378240743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45956.227378240743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45956.227378240743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45956.227378240743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45956.227378240743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45956.227378240743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45956.227378240743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45956.227378240743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45956.227378240743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45956.227378240743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45956.227378240743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45956.227378240743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45956.227378240743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45956.227378240743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45956.227378240743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45956.227378240743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45956.227378240743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45956.227378240743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45956.227378240743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45956.227378240743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45956.227378240743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45956.227378240743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45956.227378240743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45956.227378240743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45956.227378240743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45956.227378240743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45956.227378240743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45956.227378240743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45956.227378240743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45956.227378240743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45956.227378240743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45956.227378240743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45956.227378240743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45956.227378240743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45956.227378240743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45956.227378240743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45956.227378240743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45956.227378240743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45956.227378240743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45956.227378240743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45956.227378240743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45956.227378240743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45956.227378240743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45956.227378240743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45956.227378240743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45956.227378240743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45956.227378240743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45956.227378240743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45956.227378240743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45956.227378240743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45956.227378240743</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45956.227378240743</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45956.227378240743</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45956.227378240743</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45956.227378240743</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45956.227378240743</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45956.227378240743</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tabSelected="1" workbookViewId="0">
      <selection activeCell="D6" activeCellId="1" sqref="D3 D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45956.227378240743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45956.227378240743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45956.227378240743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45956.227378240743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45956.227378240743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45956.227378240743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45956.227378240743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45956.227378240743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45956.227378240743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45956.227378240743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45956.227378240743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45956.227378240743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45956.227378240743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45956.227378240743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45956.227378240743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45956.227378240743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45956.227378240743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45956.227378240743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45956.227378240743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45956.227378240743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45956.227378240743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45956.227378240743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45956.227378240743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45956.227378240743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45956.227378240743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45956.227378240743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45956.227378240743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45956.227378240743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45956.227378240743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45956.227378240743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45956.227378240743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45956.227378240743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45956.227378240743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45956.227378240743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45956.227378240743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45956.227378240743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45956.227378240743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45956.227378240743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45956.227378240743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45956.227378240743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45956.227378240743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45956.227378240743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45956.227378240743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45956.227378240743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45956.227378240743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45956.227378240743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45956.227378240743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45956.227378240743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45956.227378240743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45956.227378240743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45956.227378240743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45956.227378240743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45956.227378240743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45956.227378240743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45956.227378240743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45956.227378240743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45956.227378240743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45956.227378240743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45956.227378240743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45956.227378240743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45956.227378240743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45956.227378240743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45956.227378240743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45956.227378240743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45956.227378240743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45956.227378240743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45956.227378240743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45956.227378240743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45956.227378240743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45956.227378240743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45956.227378240743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45956.227378240743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45956.227378240743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45956.227378240743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45956.227378240743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45956.227378240743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45956.227378240743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45956.227378240743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45956.227378240743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45956.227378240743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45956.227378240743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45956.227378240743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45956.227378240743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45956.227378240743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45956.227378240743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45956.227378240743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45956.227378240743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45956.227378240743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45956.227378240743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45956.227378240743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45956.227378240743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45956.227378240743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45956.227378240743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45956.227378240743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45956.227378240743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45956.227378240743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45956.227378240743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45956.227378240743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45956.227378240743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45956.227378240743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45956.227378240743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45956.227378240743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45956.227378240743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45956.227378240743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45956.227378240743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45956.227378240743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45956.227378240743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45956.227378240743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45956.227378240743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45956.227378240743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45956.227378240743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45956.227378240743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45956.227378240743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45956.227378240743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45956.227378240743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45956.227378240743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45956.227378240743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45956.227378240743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45956.227378240743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45956.227378240743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45956.227378240743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45956.227378240743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45956.227378240743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45956.227378240743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45956.227378240743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45956.227378240743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45956.227378240743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45956.227378240743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45956.227378240743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45956.227378240743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45956.227378240743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45956.227378240743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45956.227378240743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45956.227378240743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45956.227378240743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45956.227378240743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45956.227378240743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45956.227378240743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45956.227378240743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45956.227378240743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45956.227378240743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45956.227378240743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45956.227378240743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45956.227378240743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45956.227378240743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45956.227378240743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45956.227378240743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45956.227378240743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45956.227378240743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45956.227378240743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45956.227378240743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45956.227378240743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45956.227378240743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45956.227378240743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45956.227378240743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45956.227378240743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45956.227378240743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45956.227378240743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45956.227378240743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45956.227378240743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45956.227378240743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45956.227378240743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45956.227378240743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45956.227378240743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45956.227378240743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45956.227378240743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45956.227378240743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45956.227378240743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45956.227378240743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45956.227378240743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45956.227378240743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45956.227378240743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45956.227378240743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45956.227378240743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45956.227378240743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45956.227378240743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45956.227378240743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45956.227378240743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45956.227378240743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45956.227378240743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45956.227378240743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45956.227378240743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45956.227378240743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45956.227378240743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45956.227378240743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45956.227378240743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45956.227378240743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45956.227378240743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45956.227378240743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45956.227378240743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45956.227378240743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45956.227378240743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45956.227378240743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45956.227378240743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45956.227378240743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45956.227378240743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45956.227378240743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45956.227378240743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45956.227378240743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45956.227378240743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45956.227378240743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45956.227378240743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45956.227378240743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45956.227378240743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45956.227378240743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45956.227378240743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45956.227378240743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45956.227378240743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45956.227378240743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45956.227378240743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45956.227378240743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45956.227378240743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45956.227378240743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45956.227378240743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45956.227378240743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45956.227378240743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45956.227378240743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45956.227378240743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45956.227378240743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45956.227378240743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45956.227378240743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45956.227378240743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45956.227378240743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45956.227378240743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45956.227378240743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45956.227378240743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45956.227378240743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45956.227378240743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45956.227378240743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45956.227378240743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45956.227378240743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45956.227378240743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45956.227378240743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45956.227378240743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45956.227378240743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45956.227378240743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45956.227378240743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45956.227378240743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45956.227378240743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45956.227378240743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45956.227378240743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45956.227378240743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45956.227378240743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45956.227378240743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45956.227378240743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45956.227378240743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45956.227378240743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45956.227378240743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45956.227378240743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45956.227378240743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45956.227378240743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45956.227378240743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45956.227378240743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45956.227378240743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45956.227378240743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45956.227378240743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45956.227378240743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45956.227378240743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45956.227378240743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45956.227378240743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45956.227378240743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45956.227378240743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45956.227378240743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45956.227378240743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45956.227378240743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45956.227378240743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45956.227378240743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45956.227378240743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45956.227378240743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45956.227378240743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45956.227378240743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45956.227378240743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45956.227378240743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45956.227378240743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45956.227378240743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45956.227378240743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45956.227378240743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45956.227378240743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45956.227378240743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45956.227378240743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45956.227378240743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45956.227378240743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45956.227378240743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45956.227378240743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45956.227378240743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45956.227378240743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45956.227378240743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45956.227378240743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45956.227378240743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45956.227378240743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45956.227378240743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45956.227378240743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45956.227378240743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45956.227378240743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45956.227378240743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45956.227378240743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45956.227378240743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45956.227378240743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45956.227378240743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45956.227378240743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45956.227378240743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45956.227378240743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45956.227378240743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45956.227378240743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45956.227378240743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45956.227378240743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45956.227378240743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45956.227378240743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45956.227378240743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45956.227378240743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45956.227378240743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45956.227378240743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45956.227378240743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45956.227378240743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45956.227378240743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45956.227378240743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45956.227378240743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45956.227378240743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45956.227378240743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45956.227378240743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45956.227378240743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45956.227378240743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45956.227378240743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45956.227378240743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45956.227378240743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45956.227378240743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45956.227378240743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45956.227378240743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45956.227378240743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45956.227378240743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45956.227378240743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45956.227378240743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45956.227378240743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45956.227378240743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45956.227378240743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45956.227378240743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45956.227378240743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45956.227378240743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45956.227378240743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45956.227378240743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45956.227378240743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45956.227378240743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45956.227378240743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45956.227378240743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45956.227378240743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45956.227378240743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45956.227378240743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45956.227378240743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45956.227378240743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45956.227378240743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45956.227378240743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45956.227378240743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45956.227378240743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45956.227378240743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45956.227378240743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45956.227378240743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45956.227378240743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45956.227378240743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45956.227378240743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45956.227378240743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45956.227378240743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45956.227378240743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45956.227378240743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45956.227378240743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45956.227378240743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45956.227378240743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45956.227378240743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45956.227378240743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45956.227378240743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45956.227378240743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45956.227378240743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45956.227378240743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45956.227378240743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45956.227378240743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45956.227378240743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45956.227378240743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45956.227378240743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45956.227378240743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45956.227378240743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45956.227378240743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45956.227378240743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45956.227378240743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45956.227378240743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45956.227378240743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45956.227378240743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45956.227378240743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45956.227378240743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45956.227378240743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45956.227378240743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45956.227378240743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45956.227378240743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45956.227378240743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45956.227378240743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45956.227378240743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45956.227378240743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45956.227378240743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45956.227378240743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45956.227378240743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45956.227378240743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45956.227378240743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45956.227378240743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45956.227378240743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45956.227378240743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45956.227378240743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45956.227378240743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45956.227378240743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45956.227378240743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45956.227378240743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45956.227378240743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45956.227378240743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45956.227378240743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45956.227378240743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45956.227378240743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45956.227378240743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45956.227378240743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45956.227378240743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45956.227378240743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45956.227378240743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45956.227378240743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45956.227378240743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45956.227378240743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45956.227378240743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45956.227378240743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45956.227378240743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45956.227378240743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45956.227378240743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45956.227378240743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45956.227378240743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45956.227378240743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45956.227378240743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45956.227378240743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45956.227378240743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45956.227378240743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45956.227378240743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45956.227378240743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45956.227378240743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45956.227378240743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45956.227378240743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45956.227378240743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45956.227378240743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45956.227378240743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45956.227378240743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45956.227378240743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45956.227378240743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45956.227378240743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45956.227378240743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45956.227378240743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45956.227378240743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45956.227378240743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45956.227378240743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45956.227378240743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45956.227378240743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45956.227378240743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45956.227378240743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45956.227378240743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45956.227378240743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45956.227378240743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45956.227378240743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45956.227378240743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45956.227378240743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45956.227378240743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45956.227378240743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45956.227378240743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45956.227378240743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45956.227378240743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45956.227378240743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45956.227378240743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45956.227378240743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45956.227378240743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45956.227378240743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45956.227378240743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45956.227378240743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45956.227378240743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45956.227378240743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45956.227378240743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45956.227378240743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45956.227378240743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45956.227378240743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45956.227378240743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45956.227378240743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45956.227378240743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45956.227378240743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45956.227378240743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45956.227378240743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45956.227378240743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45956.227378240743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45956.227378240743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45956.227378240743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45956.227378240743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45956.227378240743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45956.227378240743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45956.227378240743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45956.227378240743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45956.227378240743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45956.227378240743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45956.227378240743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45956.227378240743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45956.227378240743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45956.227378240743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45956.227378240743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45956.227378240743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45956.227378240743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45956.227378240743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45956.227378240743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45956.227378240743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45956.227378240743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45956.227378240743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45956.227378240743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45956.227378240743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45956.227378240743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45956.227378240743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45956.227378240743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45956.227378240743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45956.227378240743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45956.227378240743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45956.227378240743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45956.227378240743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45956.227378240743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45956.227378240743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45956.227378240743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45956.227378240743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45956.227378240743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45956.227378240743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45956.227378240743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45956.227378240743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45956.227378240743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45956.227378240743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45956.227378240743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45956.227378240743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45956.227378240743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45956.227378240743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45956.227378240743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45956.227378240743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45956.227378240743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45956.227378240743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45956.227378240743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45956.227378240743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45956.227378240743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45956.227378240743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45956.227378240743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45956.227378240743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45956.227378240743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45956.227378240743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45956.227378240743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45956.227378240743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45956.227378240743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45956.227378240743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45956.227378240743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45956.227378240743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45956.227378240743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45956.227378240743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45956.227378240743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45956.227378240743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45956.227378240743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45956.227378240743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45956.227378240743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45956.227378240743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45956.227378240743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45956.227378240743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45956.227378240743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45956.227378240743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45956.227378240743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45956.227378240743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45956.227378240743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45956.227378240743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45956.227378240743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45956.227378240743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45956.227378240743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45956.227378240743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45956.227378240743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45956.227378240743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45956.227378240743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45956.227378240743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45956.227378240743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45956.227378240743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45956.227378240743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45956.227378240743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45956.227378240743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45956.227378240743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45956.227378240743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45956.227378240743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45956.227378240743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45956.227378240743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45956.227378240743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45956.227378240743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45956.227378240743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45956.227378240743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45956.227378240743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45956.227378240743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45956.227378240743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45956.227378240743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45956.227378240743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45956.227378240743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45956.227378240743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45956.227378240743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45956.227378240743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45956.227378240743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45956.227378240743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45956.227378240743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45956.227378240743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45956.227378240743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45956.227378240743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45956.227378240743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45956.227378240743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45956.227378240743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45956.227378240743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45956.227378240743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45956.227378240743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45956.227378240743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45956.227378240743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45956.227378240743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45956.227378240743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45956.227378240743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45956.227378240743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45956.227378240743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45956.227378240743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45956.227378240743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45956.227378240743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45956.227378240743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45956.227378240743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45956.227378240743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45956.227378240743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45956.227378240743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45956.227378240743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45956.227378240743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45956.227378240743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45956.227378240743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45956.227378240743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45956.227378240743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45956.227378240743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45956.227378240743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45956.227378240743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45956.227378240743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45956.227378240743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45956.227378240743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45956.227378240743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45956.227378240743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45956.227378240743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45956.227378240743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45956.227378240743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45956.227378240743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45956.227378240743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45956.227378240743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45956.227378240743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45956.227378240743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45956.227378240743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45956.227378240743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45956.227378240743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45956.227378240743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45956.227378240743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45956.227378240743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45956.227378240743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45956.227378240743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45956.227378240743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45956.227378240743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45956.227378240743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45956.227378240743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45956.227378240743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45956.227378240743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45956.227378240743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45956.227378240743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45956.227378240743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45956.227378240743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45956.227378240743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45956.227378240743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45956.227378240743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45956.227378240743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45956.227378240743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45956.227378240743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45956.227378240743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45956.227378240743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45956.227378240743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45956.227378240743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45956.227378240743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45956.227378240743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45956.227378240743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45956.227378240743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45956.227378240743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45956.227378240743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45956.227378240743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45956.227378240743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45956.227378240743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45956.227378240743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45956.227378240743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45956.227378240743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45956.227378240743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45956.227378240743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45956.227378240743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45956.227378240743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45956.227378240743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45956.227378240743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45956.227378240743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45956.227378240743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45956.227378240743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45956.227378240743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45956.227378240743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45956.227378240743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45956.227378240743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45956.227378240743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45956.227378240743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45956.227378240743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45956.227378240743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45956.227378240743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45956.227378240743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45956.227378240743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45956.227378240743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45956.227378240743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45956.227378240743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45956.227378240743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45956.227378240743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45956.227378240743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45956.227378240743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45956.227378240743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45956.227378240743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45956.227378240743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45956.227378240743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45956.227378240743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45956.227378240743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45956.227378240743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45956.227378240743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45956.227378240743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45956.227378240743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45956.227378240743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45956.227378240743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45956.227378240743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45956.227378240743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45956.227378240743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45956.227378240743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45956.227378240743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45956.227378240743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45956.227378240743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45956.227378240743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45956.227378240743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45956.227378240743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45956.227378240743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45956.227378240743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45956.227378240743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45956.227378240743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45956.227378240743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45956.227378240743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45956.227378240743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45956.227378240743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45956.227378240743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45956.227378240743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45956.227378240743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45956.227378240743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45956.227378240743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45956.227378240743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45956.227378240743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45956.227378240743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45956.227378240743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45956.227378240743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45956.227378240743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45956.227378240743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45956.227378240743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45956.227378240743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45956.227378240743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45956.227378240743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45956.227378240743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45956.227378240743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45956.227378240743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45956.227378240743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45956.227378240743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45956.227378240743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45956.227378240743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45956.227378240743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45956.227378240743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45956.227378240743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45956.227378240743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45956.227378240743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45956.227378240743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45956.227378240743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45956.227378240743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45956.227378240743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45956.227378240743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45956.227378240743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45956.227378240743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45956.227378240743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45956.227378240743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45956.227378240743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45956.227378240743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45956.227378240743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45956.227378240743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45956.227378240743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45956.227378240743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45956.227378240743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45956.227378240743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45956.227378240743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45956.227378240743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45956.227378240743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45956.227378240743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45956.227378240743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45956.227378240743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45956.227378240743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45956.227378240743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45956.227378240743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45956.227378240743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45956.227378240743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45956.227378240743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45956.227378240743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45956.227378240743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45956.227378240743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45956.227378240743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45956.227378240743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45956.227378240743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45956.227378240743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45956.227378240743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45956.227378240743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45956.227378240743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45956.227378240743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45956.227378240743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45956.227378240743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45956.227378240743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45956.227378240743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45956.227378240743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45956.227378240743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45956.227378240743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45956.227378240743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45956.227378240743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45956.227378240743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45956.227378240743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45956.227378240743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45956.227378240743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45956.227378240743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45956.227378240743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45956.227378240743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45956.227378240743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45956.227378240743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45956.227378240743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45956.227378240743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45956.227378240743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45956.227378240743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45956.227378240743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45956.227378240743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45956.227378240743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45956.227378240743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45956.227378240743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45956.227378240743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45956.227378240743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45956.227378240743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45956.227378240743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45956.227378240743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45956.227378240743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45956.227378240743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45956.227378240743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45956.227378240743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45956.227378240743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45956.227378240743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45956.227378240743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45956.227378240743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45956.227378240743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45956.227378240743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45956.227378240743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45956.227378240743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45956.227378240743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45956.227378240743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45956.227378240743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45956.227378240743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45956.227378240743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45956.227378240743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45956.227378240743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45956.227378240743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45956.227378240743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45956.227378240743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45956.227378240743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45956.227378240743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45956.227378240743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45956.227378240743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45956.227378240743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45956.227378240743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45956.227378240743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45956.227378240743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45956.227378240743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45956.227378240743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45956.227378240743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45956.227378240743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45956.227378240743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45956.227378240743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45956.227378240743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45956.227378240743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45956.227378240743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45956.227378240743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45956.227378240743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45956.227378240743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45956.227378240743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45956.227378240743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45956.227378240743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45956.227378240743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45956.227378240743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45956.227378240743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45956.227378240743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45956.227378240743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45956.227378240743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45956.227378240743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45956.227378240743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45956.227378240743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45956.227378240743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45956.227378240743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45956.227378240743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45956.227378240743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45956.227378240743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45956.227378240743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45956.227378240743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45956.227378240743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45956.227378240743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45956.227378240743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45956.227378240743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45956.227378240743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45956.227378240743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45956.227378240743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45956.227378240743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45956.227378240743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45956.227378240743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45956.227378240743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45956.227378240743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45956.227378240743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45956.227378240743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45956.227378240743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45956.227378240743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45956.227378240743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45956.227378240743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45956.227378240743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45956.227378240743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45956.227378240743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45956.227378240743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45956.227378240743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45956.227378240743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45956.227378240743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45956.227378240743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45956.227378240743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45956.227378240743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45956.227378240743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45956.227378240743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45956.227378240743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45956.227378240743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45956.227378240743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45956.227378240743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45956.227378240743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45956.227378240743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45956.227378240743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45956.227378240743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45956.227378240743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45956.227378240743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45956.227378240743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45956.227378240743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45956.227378240743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45956.227378240743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45956.227378240743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45956.227378240743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45956.227378240743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45956.227378240743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45956.227378240743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45956.227378240743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45956.227378240743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45956.227378240743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45956.227378240743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45956.227378240743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45956.227378240743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45956.227378240743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45956.227378240743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45956.227378240743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45956.227378240743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45956.227378240743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45956.227378240743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45956.227378240743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45956.227378240743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45956.227378240743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45956.227378240743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45956.227378240743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45956.227378240743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45956.227378240743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45956.227378240743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45956.227378240743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45956.227378240743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45956.227378240743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45956.227378240743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45956.227378240743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45956.227378240743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45956.227378240743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45956.227378240743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45956.227378240743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45956.227378240743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45956.227378240743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45956.227378240743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45956.227378240743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45956.227378240743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45956.227378240743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45956.227378240743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45956.227378240743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45956.227378240743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45956.227378240743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45956.227378240743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45956.227378240743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45956.227378240743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45956.227378240743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45956.227378240743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45956.227378240743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45956.227378240743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45956.227378240743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45956.227378240743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45956.227378240743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45956.227378240743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45956.227378240743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45956.227378240743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45956.227378240743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45956.227378240743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45956.227378240743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45956.227378240743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45956.227378240743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45956.227378240743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45956.227378240743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45956.227378240743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45956.227378240743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45956.227378240743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45956.227378240743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45956.227378240743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45956.227378240743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45956.227378240743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45956.227378240743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45956.227378240743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45956.227378240743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45956.227378240743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45956.227378240743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45956.227378240743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45956.227378240743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45956.227378240743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45956.227378240743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45956.227378240743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45956.227378240743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45956.227378240743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45956.227378240743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45956.227378240743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45956.227378240743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45956.227378240743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45956.227378240743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45956.227378240743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45956.227378240743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45956.227378240743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45956.227378240743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45956.227378240743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45956.227378240743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45956.227378240743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45956.227378240743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45956.227378240743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45956.227378240743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45956.227378240743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45956.227378240743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45956.227378240743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45956.227378240743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45956.227378240743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45956.227378240743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45956.227378240743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45956.227378240743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45956.227378240743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45956.227378240743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45956.227378240743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45956.227378240743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45956.227378240743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45956.227378240743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45956.227378240743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45956.227378240743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45956.227378240743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45956.227378240743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45956.227378240743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45956.227378240743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45956.227378240743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45956.227378240743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45956.227378240743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45956.227378240743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45956.227378240743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45956.227378240743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45956.227378240743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45956.227378240743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45956.227378240743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45956.227378240743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45956.227378240743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45956.227378240743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45956.227378240743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45956.227378240743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45956.227378240743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45956.227378240743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45956.227378240743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45956.227378240743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45956.227378240743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45956.227378240743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45956.227378240743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45956.227378240743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45956.227378240743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45956.227378240743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45956.227378240743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45956.227378240743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45956.227378240743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45956.227378240743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45956.227378240743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45956.227378240743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45956.227378240743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45956.227378240743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45956.227378240743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45956.227378240743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45956.227378240743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45956.227378240743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45956.227378240743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45956.227378240743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45956.227378240743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45956.227378240743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45956.227378240743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45956.227378240743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45956.227378240743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45956.227378240743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45956.227378240743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45956.227378240743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45956.227378240743</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252.74666064814664</v>
      </c>
      <c r="H2" s="99">
        <v>45703.474768518521</v>
      </c>
      <c r="I2" s="123" t="str">
        <f>IFERROR(VLOOKUP(D2,DB!A:F,6,0),"")</f>
        <v>SCECO</v>
      </c>
      <c r="J2" s="123"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2.5926560185180278</v>
      </c>
      <c r="H3" s="123">
        <v>45953.546631944446</v>
      </c>
      <c r="I3" s="123" t="str">
        <f>IFERROR(VLOOKUP(D3,DB!A:F,6,0),"")</f>
        <v>SCECO</v>
      </c>
      <c r="J3" s="123"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0.48902175926195923</v>
      </c>
      <c r="H4" s="123">
        <v>45955.732800925929</v>
      </c>
      <c r="I4" s="123" t="str">
        <f>IFERROR(VLOOKUP(D4,DB!A:F,6,0),"")</f>
        <v>Generator-SG</v>
      </c>
      <c r="J4" s="123" t="str">
        <f>IFERROR(VLOOKUP(D4,DB!A:G,7,0),"")</f>
        <v>No BB Shifted</v>
      </c>
      <c r="K4" s="125" t="s">
        <v>39091</v>
      </c>
      <c r="L4" s="121" t="str">
        <f>IFERROR(VLOOKUP(D4,DB!A:I,9,0),"")</f>
        <v>Latis</v>
      </c>
    </row>
    <row r="5" spans="1:16" ht="15" customHeight="1">
      <c r="A5" s="119"/>
      <c r="B5" s="119" t="str">
        <f>IFERROR(VLOOKUP(D5,DB!A:K,11,0),"")</f>
        <v/>
      </c>
      <c r="C5" s="120"/>
      <c r="D5" s="94"/>
      <c r="E5" s="98"/>
      <c r="F5" s="123"/>
      <c r="G5" s="124">
        <f ca="1">IFERROR(NOW()-F5,"")</f>
        <v>45956.227378240743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45956.227378240743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45956.227378240743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45956.227378240743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45956.227378240743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45956.227378240743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45956.227378240743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45956.227378240743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45956.227378240743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45956.227378240743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45956.227378240743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45956.227378240743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45956.227378240743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45956.227378240743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45956.227378240743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45956.227378240743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45956.227378240743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45956.227378240743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45956.227378240743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45956.227378240743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45956.227378240743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45956.227378240743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45956.227378240743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45956.227378240743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45956.227378240743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45956.227378240743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45956.227378240743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45956.227378240743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45956.227378240743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45956.227378240743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45956.227378240743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45956.227378240743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45956.227378240743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45956.227378240743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45956.227378240743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45956.227378240743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45956.227378240743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45956.227378240743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45956.227378240743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45956.227378240743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45956.227378240743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45956.227378240743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45956.227378240743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45956.227378240743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45956.227378240743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45956.227378240743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45956.227378240743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45956.227378240743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45956.227378240743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45956.227378240743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45956.227378240743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45956.227378240743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45956.227378240743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45956.227378240743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45956.227378240743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45956.227378240743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45956.227378240743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45956.227378240743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45956.227378240743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45956.227378240743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45956.227378240743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45956.227378240743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45956.227378240743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45956.227378240743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45956.227378240743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45956.227378240743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45956.227378240743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45956.227378240743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45956.227378240743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45956.227378240743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45956.227378240743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45956.227378240743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45956.227378240743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45956.227378240743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45956.227378240743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45956.227378240743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45956.227378240743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45956.227378240743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45956.227378240743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45956.227378240743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45956.227378240743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45956.227378240743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45956.227378240743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45956.227378240743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45956.227378240743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45956.227378240743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45956.227378240743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45956.227378240743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45956.227378240743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45956.227378240743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45956.227378240743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45956.227378240743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45956.227378240743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45956.227378240743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45956.227378240743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45956.227378240743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45956.227378240743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45956.227378240743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45956.227378240743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45956.227378240743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45956.227378240743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45956.227378240743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45956.227378240743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45956.227378240743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45956.227378240743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45956.227378240743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45956.227378240743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45956.227378240743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45956.227378240743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45956.227378240743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45956.227378240743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45956.227378240743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45956.227378240743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45956.227378240743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45956.227378240743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45956.227378240743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45956.227378240743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45956.227378240743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45956.227378240743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45956.227378240743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45956.227378240743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45956.227378240743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45956.227378240743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45956.227378240743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45956.227378240743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45956.227378240743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45956.227378240743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45956.227378240743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45956.227378240743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45956.227378240743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45956.227378240743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45956.227378240743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45956.227378240743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45956.227378240743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45956.227378240743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45956.227378240743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45956.227378240743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45956.227378240743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45956.227378240743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45956.227378240743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45956.227378240743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45956.227378240743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45956.227378240743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45956.227378240743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45956.227378240743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45956.227378240743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45956.227378240743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45956.227378240743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45956.227378240743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45956.227378240743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45956.227378240743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45956.227378240743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45956.227378240743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45956.227378240743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45956.227378240743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45956.227378240743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45956.227378240743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45956.227378240743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45956.227378240743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45956.227378240743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45956.227378240743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45956.227378240743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45956.227378240743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45956.227378240743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45956.227378240743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45956.227378240743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45956.227378240743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45956.227378240743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45956.227378240743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45956.227378240743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45956.227378240743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45956.227378240743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45956.227378240743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45956.227378240743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45956.227378240743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45956.227378240743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45956.227378240743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45956.227378240743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45956.227378240743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45956.227378240743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45956.227378240743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45956.227378240743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45956.227378240743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45956.227378240743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45956.227378240743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45956.227378240743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45956.227378240743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45956.227378240743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45956.227378240743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45956.227378240743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45956.227378240743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45956.227378240743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45956.227378240743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45956.227378240743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45956.227378240743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45956.227378240743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45956.227378240743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45956.227378240743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45956.227378240743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45956.227378240743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45956.227378240743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45956.227378240743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45956.227378240743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45956.227378240743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45956.227378240743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45956.227378240743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45956.227378240743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45956.227378240743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45956.227378240743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45956.227378240743</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45956.227378240743</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45956.227378240743</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45956.227378240743</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45956.227378240743</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45956.227378240743</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45956.227378240743</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64.395318055554526</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30.038500925926201</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7.5662671296304325</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39099</v>
      </c>
      <c r="F5" s="153">
        <v>45956.22047453704</v>
      </c>
      <c r="G5" s="154">
        <f ca="1">IFERROR(NOW()-F5,"")</f>
        <v>6.903703702846542E-3</v>
      </c>
      <c r="H5" s="153">
        <v>45956.075682870367</v>
      </c>
      <c r="I5" s="152" t="str">
        <f>IFERROR(VLOOKUP(D5,DB!A:F,6,0),"")</f>
        <v>SCECO</v>
      </c>
      <c r="J5" s="152" t="str">
        <f>IFERROR(VLOOKUP(D5,DB!A:G,7,0),"")</f>
        <v>No BB Design</v>
      </c>
      <c r="K5" s="152" t="s">
        <v>39100</v>
      </c>
      <c r="L5" s="152" t="str">
        <f>IFERROR(VLOOKUP(D5,DB!A:I,9,0),"")</f>
        <v>Latis</v>
      </c>
    </row>
    <row r="6" spans="1:13" ht="15">
      <c r="A6" s="152"/>
      <c r="B6" s="152" t="str">
        <f>IFERROR(VLOOKUP(D6,DB!A:K,11,0),"")</f>
        <v/>
      </c>
      <c r="C6" s="152"/>
      <c r="D6" s="152"/>
      <c r="E6" s="152"/>
      <c r="F6" s="153"/>
      <c r="G6" s="154">
        <f ca="1">IFERROR(NOW()-F6,"")</f>
        <v>45956.227378240743</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45956.227378240743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45956.227378240743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45956.227378240743</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45956.227378240743</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45956.227378240743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45956.227378240743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45956.227378240743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45956.227378240743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45956.227378240743</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45956.227378240743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45956.227378240743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45956.227378240743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45956.227378240743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45956.227378240743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45956.227378240743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45956.227378240743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45956.227378240743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45956.227378240743</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45956.227378240743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45956.227378240743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45956.227378240743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45956.227378240743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45956.227378240743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45956.227378240743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45956.227378240743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45956.227378240743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45956.227378240743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45956.227378240743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45956.227378240743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45956.227378240743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45956.227378240743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45956.227378240743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45956.227378240743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45956.227378240743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45956.227378240743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45956.227378240743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45956.227378240743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45956.227378240743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45956.227378240743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45956.227378240743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45956.227378240743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45956.227378240743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45956.227378240743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45956.227378240743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45956.227378240743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45956.227378240743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45956.227378240743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45956.227378240743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45956.227378240743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45956.227378240743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45956.227378240743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45956.227378240743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45956.227378240743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45956.227378240743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45956.227378240743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45956.227378240743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45956.227378240743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45956.227378240743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45956.227378240743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45956.227378240743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45956.227378240743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45956.227378240743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45956.227378240743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45956.227378240743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45956.227378240743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45956.227378240743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45956.227378240743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45956.227378240743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45956.227378240743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45956.227378240743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45956.227378240743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45956.227378240743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45956.227378240743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45956.227378240743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45956.227378240743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45956.227378240743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45956.227378240743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45956.227378240743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45956.227378240743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45956.227378240743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45956.227378240743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45956.227378240743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45956.227378240743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45956.227378240743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45956.227378240743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45956.227378240743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45956.227378240743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45956.227378240743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45956.227378240743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45956.227378240743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45956.227378240743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45956.227378240743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45956.227378240743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45956.227378240743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45956.227378240743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45956.227378240743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45956.227378240743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45956.227378240743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45956.227378240743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45956.227378240743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45956.227378240743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45956.227378240743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45956.227378240743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45956.227378240743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45956.227378240743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45956.227378240743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45956.227378240743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45956.227378240743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45956.227378240743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45956.227378240743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45956.227378240743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45956.227378240743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45956.227378240743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45956.227378240743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45956.227378240743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45956.227378240743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45956.227378240743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45956.227378240743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45956.227378240743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45956.227378240743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45956.227378240743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45956.227378240743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45956.227378240743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45956.227378240743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45956.227378240743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45956.227378240743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45956.227378240743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45956.227378240743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45956.227378240743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45956.227378240743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45956.227378240743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45956.227378240743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45956.227378240743</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45956.227378240743</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45956.227378240743</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45956.227378240743</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45956.227378240743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45956.227378240743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45956.227378240743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45956.227378240743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45956.227378240743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45956.227378240743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45956.227378240743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45956.227378240743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45956.227378240743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45956.227378240743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45956.227378240743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45956.227378240743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45956.227378240743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45956.227378240743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45956.227378240743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45956.227378240743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45956.227378240743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45956.227378240743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45956.227378240743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45956.227378240743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45956.227378240743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45956.227378240743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45956.227378240743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45956.227378240743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45956.227378240743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45956.227378240743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45956.227378240743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45956.227378240743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45956.227378240743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45956.227378240743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45956.227378240743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45956.227378240743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45956.227378240743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45956.227378240743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45956.227378240743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45956.227378240743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45956.227378240743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45956.227378240743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45956.227378240743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45956.227378240743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45956.227378240743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45956.227378240743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45956.227378240743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45956.227378240743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45956.227378240743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45956.227378240743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45956.227378240743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45956.227378240743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45956.227378240743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45956.227378240743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45956.227378240743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45956.227378240743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45956.227378240743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45956.227378240743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45956.227378240743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45956.227378240743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45956.227378240743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45956.227378240743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45956.227378240743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45956.227378240743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45956.227378240743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45956.227378240743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45956.227378240743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45956.227378240743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45956.227378240743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45956.227378240743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45956.227378240743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45956.227378240743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45956.227378240743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45956.227378240743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45956.227378240743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45956.227378240743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45956.227378240743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45956.227378240743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45956.227378240743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45956.227378240743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45956.227378240743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45956.227378240743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45956.227378240743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45956.227378240743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45956.227378240743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45956.227378240743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45956.227378240743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45956.227378240743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45956.227378240743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45956.227378240743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45956.227378240743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45956.227378240743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45956.227378240743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45956.227378240743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45956.227378240743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45956.227378240743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45956.227378240743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45956.227378240743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45956.227378240743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45956.227378240743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45956.227378240743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45956.227378240743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45956.227378240743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45956.227378240743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45956.227378240743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45956.227378240743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45956.227378240743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45956.227378240743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45956.227378240743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45956.227378240743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45956.227378240743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45956.227378240743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45956.227378240743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45956.227378240743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45956.227378240743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45956.227378240743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45956.227378240743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45956.227378240743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45956.227378240743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45956.227378240743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45956.227378240743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45956.227378240743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45956.227378240743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45956.227378240743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45956.227378240743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45956.227378240743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45956.227378240743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45956.227378240743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45956.227378240743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45956.227378240743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45956.227378240743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45956.227378240743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45956.227378240743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45956.227378240743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45956.227378240743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45956.227378240743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45956.227378240743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45956.227378240743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45956.227378240743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45956.227378240743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45956.227378240743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45956.227378240743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45956.227378240743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45956.227378240743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45956.227378240743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45956.227378240743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45956.227378240743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45956.227378240743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45956.227378240743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45956.227378240743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45956.227378240743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45956.227378240743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45956.227378240743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45956.227378240743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45956.227378240743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45956.227378240743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45956.227378240743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45956.227378240743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45956.227378240743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45956.227378240743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45956.227378240743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45956.227378240743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45956.227378240743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45956.227378240743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45956.227378240743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45956.227378240743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45956.227378240743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45956.227378240743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45956.227378240743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45956.227378240743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45956.227378240743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45956.227378240743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45956.227378240743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45956.227378240743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45956.227378240743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45956.227378240743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45956.227378240743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45956.227378240743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45956.227378240743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45956.227378240743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45956.227378240743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45956.227378240743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45956.227378240743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45956.227378240743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45956.227378240743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45956.227378240743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45956.227378240743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45956.227378240743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45956.227378240743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45956.227378240743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45956.227378240743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45956.227378240743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45956.227378240743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45956.227378240743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45956.227378240743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45956.227378240743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45956.227378240743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45956.227378240743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45956.227378240743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45956.227378240743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45956.227378240743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45956.227378240743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45956.227378240743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45956.227378240743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45956.227378240743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45956.227378240743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45956.227378240743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45956.227378240743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45956.227378240743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45956.227378240743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45956.227378240743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45956.227378240743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45956.227378240743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45956.227378240743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45956.227378240743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45956.227378240743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45956.227378240743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45956.227378240743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45956.227378240743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45956.227378240743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45956.227378240743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45956.227378240743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45956.227378240743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45956.227378240743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45956.227378240743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45956.227378240743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45956.227378240743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45956.227378240743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45956.227378240743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45956.227378240743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45956.227378240743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45956.227378240743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45956.227378240743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45956.227378240743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45956.227378240743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45956.227378240743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45956.227378240743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45956.227378240743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45956.227378240743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45956.227378240743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45956.227378240743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45956.227378240743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45956.227378240743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45956.227378240743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45956.227378240743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45956.227378240743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45956.227378240743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45956.227378240743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45956.227378240743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45956.227378240743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45956.227378240743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45956.227378240743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45956.227378240743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45956.227378240743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45956.227378240743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45956.227378240743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45956.227378240743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45956.227378240743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45956.227378240743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45956.227378240743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45956.227378240743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45956.227378240743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45956.227378240743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45956.227378240743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45956.227378240743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45956.227378240743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45956.227378240743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45956.227378240743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45956.227378240743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45956.227378240743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45956.227378240743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45956.227378240743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45956.227378240743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45956.227378240743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45956.227378240743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45956.227378240743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45956.227378240743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45956.227378240743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45956.227378240743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45956.227378240743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45956.227378240743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45956.227378240743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45956.227378240743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45956.227378240743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45956.227378240743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45956.227378240743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45956.227378240743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45956.227378240743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45956.227378240743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45956.227378240743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45956.227378240743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45956.227378240743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45956.227378240743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45956.227378240743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45956.227378240743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45956.227378240743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45956.227378240743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45956.227378240743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45956.227378240743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45956.227378240743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45956.227378240743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45956.227378240743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45956.227378240743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45956.227378240743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45956.227378240743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45956.227378240743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45956.227378240743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45956.227378240743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45956.227378240743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45956.227378240743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45956.227378240743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45956.227378240743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45956.227378240743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45956.227378240743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45956.227378240743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45956.227378240743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45956.227378240743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45956.227378240743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45956.227378240743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45956.227378240743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45956.227378240743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45956.227378240743</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45956.227378240743</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45956.227378240743</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45956.227378240743</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v>45956.104409722226</v>
      </c>
      <c r="G2" s="77">
        <f ca="1">IFERROR(NOW()-F2,"-")</f>
        <v>0.12296851851715473</v>
      </c>
      <c r="H2" s="107">
        <v>45956.092986111114</v>
      </c>
      <c r="I2" s="103" t="str">
        <f>IFERROR(VLOOKUP(D2,DB!A:F,6,0),"")</f>
        <v>Generator-SG</v>
      </c>
      <c r="J2" s="102" t="str">
        <f>IFERROR(VLOOKUP(D2,DB!A:G,7,0),"")</f>
        <v>Vandalized</v>
      </c>
      <c r="K2" s="108" t="s">
        <v>39102</v>
      </c>
      <c r="L2" s="109" t="str">
        <f>IFERROR(VLOOKUP(D2,DB!A:I,9,0),"")</f>
        <v>Latis</v>
      </c>
    </row>
    <row r="3" spans="1:16383" ht="31.5" customHeight="1">
      <c r="A3" s="104"/>
      <c r="B3" s="103" t="str">
        <f>IFERROR(VLOOKUP(D3,DB!A:K,11,0),"")</f>
        <v/>
      </c>
      <c r="C3" s="105"/>
      <c r="D3" s="103"/>
      <c r="E3" s="106"/>
      <c r="F3" s="107"/>
      <c r="G3" s="77">
        <f ca="1">IFERROR(NOW()-F3,"-")</f>
        <v>45956.227378240743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45956.227378240743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45956.227378240743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45956.227378240743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45956.227378240743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45956.227378240743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45956.227378240743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45956.227378240743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45956.227378240743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45956.227378240743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45956.227378240743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45956.227378240743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45956.227378240743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45956.227378240743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45956.227378240743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45956.227378240743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45956.227378240743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45956.227378240743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45956.227378240743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45956.227378240743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45956.227378240743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45956.227378240743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45956.227378240743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45956.227378240743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45956.227378240743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45956.227378240743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45956.227378240743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45956.227378240743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45956.227378240743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45956.227378240743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45956.227378240743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45956.227378240743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45956.227378240743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45956.227378240743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45956.227378240743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45956.227378240743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45956.227378240743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45956.227378240743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45956.227378240743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45956.227378240743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45956.227378240743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45956.227378240743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45956.227378240743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45956.227378240743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45956.227378240743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45956.227378240743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45956.227378240743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45956.227378240743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45956.227378240743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45956.227378240743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45956.227378240743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45956.227378240743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45956.227378240743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45956.227378240743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45956.227378240743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45956.227378240743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45956.227378240743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45956.227378240743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45956.227378240743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45956.227378240743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45956.227378240743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45956.227378240743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45956.227378240743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45956.227378240743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45956.227378240743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45956.227378240743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45956.227378240743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45956.227378240743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45956.227378240743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45956.227378240743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45956.227378240743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45956.227378240743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45956.227378240743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45956.227378240743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45956.227378240743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45956.227378240743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45956.227378240743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45956.227378240743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45956.227378240743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45956.227378240743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45956.227378240743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45956.227378240743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45956.227378240743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45956.227378240743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45956.227378240743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45956.227378240743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45956.227378240743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45956.227378240743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45956.227378240743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45956.227378240743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45956.227378240743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45956.227378240743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45956.227378240743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45956.227378240743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45956.227378240743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45956.227378240743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45956.227378240743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45956.227378240743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45956.227378240743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45956.227378240743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45956.227378240743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45956.227378240743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45956.227378240743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45956.227378240743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45956.227378240743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45956.227378240743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45956.227378240743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45956.227378240743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45956.227378240743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45956.227378240743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45956.227378240743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45956.227378240743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45956.227378240743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45956.227378240743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45956.227378240743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45956.227378240743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45956.227378240743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45956.227378240743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45956.227378240743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45956.227378240743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45956.227378240743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45956.227378240743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45956.227378240743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45956.227378240743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45956.227378240743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45956.227378240743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45956.227378240743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45956.227378240743</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45956.227378240743</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45956.227378240743</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45956.227378240743</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2025-10-26T02:29:26Z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